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<sst xmlns="http://schemas.openxmlformats.org/spreadsheetml/2006/main" count="120" uniqueCount="69">
  <si>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</si>
  <si>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</si>
  <si>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</si>
  <si>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</si>
  <si>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</si>
  <si>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</si>
  <si>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</si>
  <si>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</si>
  <si>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</si>
  <si>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</si>
  <si>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</si>
  <si>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</si>
  <si>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</si>
  <si>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</si>
  <si>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</si>
  <si>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</si>
  <si>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</si>
  <si>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</si>
  <si>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</si>
  <si>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</si>
  <si>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</si>
  <si>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</si>
  <si>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</si>
  <si>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</si>
  <si>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</si>
  <si>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</si>
  <si>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</si>
  <si>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</si>
  <si>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</si>
  <si>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</si>
  <si>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</si>
  <si>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</si>
  <si>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</si>
  <si>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</si>
  <si>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</si>
  <si>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</si>
  <si>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</si>
  <si>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</si>
  <si>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</si>
  <si>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</si>
  <si>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</si>
  <si>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</si>
  <si>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</si>
  <si>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</si>
  <si>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</si>
  <si>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</si>
  <si>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</si>
  <si>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</si>
  <si>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</si>
  <si>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</si>
  <si>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</si>
  <si>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</si>
  <si>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</si>
  <si>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</si>
  <si>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</si>
  <si>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</si>
  <si>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</si>
  <si>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</si>
  <si>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</si>
  <si>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</si>
  <si>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</si>
  <si>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</si>
  <si>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</si>
  <si>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</si>
  <si>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</si>
  <si>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</si>
  <si>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Приложение № 5</t>
  </si>
  <si>
    <t>к постановлению Администрации города Шарыпово</t>
  </si>
  <si>
    <t>от 15.05.2020 г. № 103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</si>
</sst>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49" fontId="44" fillId="0" borderId="14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H8" sqref="H8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18.75" customHeight="1">
      <c r="A2" s="49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>
      <c r="A3" s="49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8" customHeight="1">
      <c r="A4" s="49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85.5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32.2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30" customHeight="1">
      <c r="A7" s="48" t="s">
        <v>1</v>
      </c>
      <c r="B7" s="47" t="s">
        <v>15</v>
      </c>
      <c r="C7" s="8"/>
      <c r="D7" s="47" t="s">
        <v>4</v>
      </c>
      <c r="E7" s="47"/>
      <c r="F7" s="47"/>
      <c r="G7" s="47"/>
      <c r="H7" s="51"/>
      <c r="I7" s="51"/>
      <c r="J7" s="51"/>
      <c r="K7" s="47" t="s">
        <v>62</v>
      </c>
      <c r="L7" s="47" t="s">
        <v>16</v>
      </c>
    </row>
    <row r="8" spans="1:12" ht="41.25" customHeight="1">
      <c r="A8" s="48"/>
      <c r="B8" s="47"/>
      <c r="C8" s="8" t="s">
        <v>5</v>
      </c>
      <c r="D8" s="8" t="s">
        <v>5</v>
      </c>
      <c r="E8" s="8" t="s">
        <v>17</v>
      </c>
      <c r="F8" s="8" t="s">
        <v>6</v>
      </c>
      <c r="G8" s="8" t="s">
        <v>7</v>
      </c>
      <c r="H8" s="8">
        <v>2020</v>
      </c>
      <c r="I8" s="8">
        <v>2021</v>
      </c>
      <c r="J8" s="8">
        <v>2022</v>
      </c>
      <c r="K8" s="47"/>
      <c r="L8" s="47"/>
    </row>
    <row r="9" spans="1:12" ht="23.25" customHeight="1">
      <c r="A9" s="41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1:12" s="2" customFormat="1" ht="37.5" customHeight="1">
      <c r="A10" s="38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09.25" customHeight="1">
      <c r="A11" s="8" t="s">
        <v>8</v>
      </c>
      <c r="B11" s="9" t="s">
        <v>34</v>
      </c>
      <c r="C11" s="9" t="s">
        <v>41</v>
      </c>
      <c r="D11" s="7" t="s">
        <v>29</v>
      </c>
      <c r="E11" s="7" t="s">
        <v>30</v>
      </c>
      <c r="F11" s="7" t="s">
        <v>63</v>
      </c>
      <c r="G11" s="8" t="s">
        <v>31</v>
      </c>
      <c r="H11" s="8">
        <f>457.07+0.05</f>
        <v>457.12</v>
      </c>
      <c r="I11" s="8">
        <v>457.07</v>
      </c>
      <c r="J11" s="8">
        <v>457.07</v>
      </c>
      <c r="K11" s="20">
        <f aca="true" t="shared" si="0" ref="K11:K19">SUM(H11:J11)</f>
        <v>1371.26</v>
      </c>
      <c r="L11" s="10" t="s">
        <v>26</v>
      </c>
    </row>
    <row r="12" spans="1:12" s="2" customFormat="1" ht="201.75" customHeight="1">
      <c r="A12" s="8" t="s">
        <v>2</v>
      </c>
      <c r="B12" s="9" t="s">
        <v>34</v>
      </c>
      <c r="C12" s="9" t="s">
        <v>41</v>
      </c>
      <c r="D12" s="7" t="s">
        <v>29</v>
      </c>
      <c r="E12" s="7" t="s">
        <v>30</v>
      </c>
      <c r="F12" s="7" t="s">
        <v>64</v>
      </c>
      <c r="G12" s="8" t="s">
        <v>31</v>
      </c>
      <c r="H12" s="13">
        <v>457.07</v>
      </c>
      <c r="I12" s="13">
        <v>457.07</v>
      </c>
      <c r="J12" s="13">
        <v>457.07</v>
      </c>
      <c r="K12" s="20">
        <f t="shared" si="0"/>
        <v>1371.21</v>
      </c>
      <c r="L12" s="10" t="s">
        <v>27</v>
      </c>
    </row>
    <row r="13" spans="1:12" s="3" customFormat="1" ht="193.5" customHeight="1">
      <c r="A13" s="8" t="s">
        <v>9</v>
      </c>
      <c r="B13" s="11" t="s">
        <v>28</v>
      </c>
      <c r="C13" s="9" t="s">
        <v>41</v>
      </c>
      <c r="D13" s="7" t="s">
        <v>29</v>
      </c>
      <c r="E13" s="7" t="s">
        <v>30</v>
      </c>
      <c r="F13" s="8" t="s">
        <v>47</v>
      </c>
      <c r="G13" s="8" t="s">
        <v>31</v>
      </c>
      <c r="H13" s="8">
        <f>137.86+436.97-0.05</f>
        <v>574.7800000000001</v>
      </c>
      <c r="I13" s="8">
        <v>137.86</v>
      </c>
      <c r="J13" s="8">
        <v>137.86</v>
      </c>
      <c r="K13" s="20">
        <f t="shared" si="0"/>
        <v>850.5000000000001</v>
      </c>
      <c r="L13" s="10" t="s">
        <v>59</v>
      </c>
    </row>
    <row r="14" spans="1:12" s="3" customFormat="1" ht="207.75" customHeight="1">
      <c r="A14" s="8" t="s">
        <v>52</v>
      </c>
      <c r="B14" s="11" t="s">
        <v>38</v>
      </c>
      <c r="C14" s="9" t="s">
        <v>41</v>
      </c>
      <c r="D14" s="7" t="s">
        <v>29</v>
      </c>
      <c r="E14" s="7" t="s">
        <v>30</v>
      </c>
      <c r="F14" s="8" t="s">
        <v>65</v>
      </c>
      <c r="G14" s="8" t="s">
        <v>31</v>
      </c>
      <c r="H14" s="8">
        <f>4329.38-2.35+447.24</f>
        <v>4774.2699999999995</v>
      </c>
      <c r="I14" s="8">
        <v>4329.38</v>
      </c>
      <c r="J14" s="8">
        <v>4329.38</v>
      </c>
      <c r="K14" s="20">
        <f t="shared" si="0"/>
        <v>13433.029999999999</v>
      </c>
      <c r="L14" s="10" t="s">
        <v>59</v>
      </c>
    </row>
    <row r="15" spans="1:12" s="2" customFormat="1" ht="196.5" customHeight="1">
      <c r="A15" s="8" t="s">
        <v>53</v>
      </c>
      <c r="B15" s="11" t="s">
        <v>39</v>
      </c>
      <c r="C15" s="9" t="s">
        <v>41</v>
      </c>
      <c r="D15" s="7" t="s">
        <v>29</v>
      </c>
      <c r="E15" s="7" t="s">
        <v>30</v>
      </c>
      <c r="F15" s="7" t="s">
        <v>43</v>
      </c>
      <c r="G15" s="8" t="s">
        <v>31</v>
      </c>
      <c r="H15" s="13">
        <f>7487.32+2.35+1191.76</f>
        <v>8681.43</v>
      </c>
      <c r="I15" s="13">
        <v>7487.32</v>
      </c>
      <c r="J15" s="13">
        <v>7487.32</v>
      </c>
      <c r="K15" s="20">
        <f t="shared" si="0"/>
        <v>23656.07</v>
      </c>
      <c r="L15" s="10" t="s">
        <v>33</v>
      </c>
    </row>
    <row r="16" spans="1:12" s="3" customFormat="1" ht="210" customHeight="1">
      <c r="A16" s="8" t="s">
        <v>54</v>
      </c>
      <c r="B16" s="11" t="s">
        <v>39</v>
      </c>
      <c r="C16" s="9" t="s">
        <v>41</v>
      </c>
      <c r="D16" s="7" t="s">
        <v>29</v>
      </c>
      <c r="E16" s="7" t="s">
        <v>30</v>
      </c>
      <c r="F16" s="7" t="s">
        <v>45</v>
      </c>
      <c r="G16" s="8" t="s">
        <v>31</v>
      </c>
      <c r="H16" s="13">
        <v>0</v>
      </c>
      <c r="I16" s="13">
        <v>0</v>
      </c>
      <c r="J16" s="13">
        <v>0</v>
      </c>
      <c r="K16" s="20">
        <f t="shared" si="0"/>
        <v>0</v>
      </c>
      <c r="L16" s="10" t="s">
        <v>33</v>
      </c>
    </row>
    <row r="17" spans="1:12" s="2" customFormat="1" ht="259.5" customHeight="1">
      <c r="A17" s="8" t="s">
        <v>55</v>
      </c>
      <c r="B17" s="12" t="s">
        <v>35</v>
      </c>
      <c r="C17" s="9" t="s">
        <v>41</v>
      </c>
      <c r="D17" s="7" t="s">
        <v>29</v>
      </c>
      <c r="E17" s="7" t="s">
        <v>30</v>
      </c>
      <c r="F17" s="7" t="s">
        <v>44</v>
      </c>
      <c r="G17" s="8" t="s">
        <v>31</v>
      </c>
      <c r="H17" s="13">
        <v>1</v>
      </c>
      <c r="I17" s="13">
        <v>1</v>
      </c>
      <c r="J17" s="13">
        <v>1</v>
      </c>
      <c r="K17" s="20">
        <f t="shared" si="0"/>
        <v>3</v>
      </c>
      <c r="L17" s="10" t="s">
        <v>33</v>
      </c>
    </row>
    <row r="18" spans="1:12" s="3" customFormat="1" ht="210" customHeight="1">
      <c r="A18" s="8" t="s">
        <v>56</v>
      </c>
      <c r="B18" s="32" t="s">
        <v>60</v>
      </c>
      <c r="C18" s="9" t="s">
        <v>41</v>
      </c>
      <c r="D18" s="7" t="s">
        <v>29</v>
      </c>
      <c r="E18" s="7" t="s">
        <v>30</v>
      </c>
      <c r="F18" s="8"/>
      <c r="G18" s="8"/>
      <c r="H18" s="13">
        <f>4400+6.37+99.5+1428.72+2214+9.8+497.55</f>
        <v>8655.94</v>
      </c>
      <c r="I18" s="13">
        <v>4400</v>
      </c>
      <c r="J18" s="13">
        <v>4400</v>
      </c>
      <c r="K18" s="20">
        <f t="shared" si="0"/>
        <v>17455.940000000002</v>
      </c>
      <c r="L18" s="10" t="s">
        <v>61</v>
      </c>
    </row>
    <row r="19" spans="1:12" s="2" customFormat="1" ht="248.25" customHeight="1">
      <c r="A19" s="13" t="s">
        <v>57</v>
      </c>
      <c r="B19" s="12" t="s">
        <v>36</v>
      </c>
      <c r="C19" s="9" t="s">
        <v>41</v>
      </c>
      <c r="D19" s="7" t="s">
        <v>29</v>
      </c>
      <c r="E19" s="7" t="s">
        <v>30</v>
      </c>
      <c r="F19" s="7" t="s">
        <v>46</v>
      </c>
      <c r="G19" s="8" t="s">
        <v>31</v>
      </c>
      <c r="H19" s="13">
        <v>542.5</v>
      </c>
      <c r="I19" s="13">
        <v>542.5</v>
      </c>
      <c r="J19" s="13">
        <v>542.5</v>
      </c>
      <c r="K19" s="20">
        <f t="shared" si="0"/>
        <v>1627.5</v>
      </c>
      <c r="L19" s="10" t="s">
        <v>33</v>
      </c>
    </row>
    <row r="20" spans="1:12" s="3" customFormat="1" ht="20.25" customHeight="1">
      <c r="A20" s="55" t="s">
        <v>10</v>
      </c>
      <c r="B20" s="55"/>
      <c r="C20" s="20"/>
      <c r="D20" s="20"/>
      <c r="E20" s="20"/>
      <c r="F20" s="20"/>
      <c r="G20" s="20"/>
      <c r="H20" s="33">
        <f>SUM(H11:H19)</f>
        <v>24144.11</v>
      </c>
      <c r="I20" s="33">
        <f>SUM(I11:I19)</f>
        <v>17812.2</v>
      </c>
      <c r="J20" s="33">
        <f>SUM(J11:J19)</f>
        <v>17812.2</v>
      </c>
      <c r="K20" s="33">
        <f>SUM(K11:K19)</f>
        <v>59768.51</v>
      </c>
      <c r="L20" s="34"/>
    </row>
    <row r="21" spans="1:12" s="2" customFormat="1" ht="27" customHeight="1">
      <c r="A21" s="44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</row>
    <row r="22" spans="1:12" ht="72.75" customHeight="1">
      <c r="A22" s="35" t="s">
        <v>11</v>
      </c>
      <c r="B22" s="11" t="s">
        <v>18</v>
      </c>
      <c r="C22" s="11" t="s">
        <v>42</v>
      </c>
      <c r="D22" s="7" t="s">
        <v>29</v>
      </c>
      <c r="E22" s="7" t="s">
        <v>30</v>
      </c>
      <c r="F22" s="7" t="s">
        <v>32</v>
      </c>
      <c r="G22" s="8" t="s">
        <v>31</v>
      </c>
      <c r="H22" s="36"/>
      <c r="I22" s="36"/>
      <c r="J22" s="36"/>
      <c r="K22" s="37">
        <f>SUM(H22:J22)</f>
        <v>0</v>
      </c>
      <c r="L22" s="10" t="s">
        <v>58</v>
      </c>
    </row>
    <row r="23" spans="1:12" s="4" customFormat="1" ht="89.25" customHeight="1">
      <c r="A23" s="14" t="s">
        <v>12</v>
      </c>
      <c r="B23" s="15" t="s">
        <v>19</v>
      </c>
      <c r="C23" s="11" t="s">
        <v>42</v>
      </c>
      <c r="D23" s="15"/>
      <c r="E23" s="15"/>
      <c r="F23" s="16" t="s">
        <v>1</v>
      </c>
      <c r="G23" s="16"/>
      <c r="H23" s="36"/>
      <c r="I23" s="36"/>
      <c r="J23" s="36"/>
      <c r="K23" s="37">
        <f>SUM(H23:J23)</f>
        <v>0</v>
      </c>
      <c r="L23" s="10" t="s">
        <v>20</v>
      </c>
    </row>
    <row r="24" spans="1:12" ht="194.25" customHeight="1">
      <c r="A24" s="7" t="s">
        <v>13</v>
      </c>
      <c r="B24" s="10" t="s">
        <v>49</v>
      </c>
      <c r="C24" s="11" t="s">
        <v>42</v>
      </c>
      <c r="D24" s="7" t="s">
        <v>29</v>
      </c>
      <c r="E24" s="7" t="s">
        <v>30</v>
      </c>
      <c r="F24" s="7" t="s">
        <v>48</v>
      </c>
      <c r="G24" s="8" t="s">
        <v>31</v>
      </c>
      <c r="H24" s="36"/>
      <c r="I24" s="36"/>
      <c r="J24" s="36"/>
      <c r="K24" s="37">
        <f>SUM(H24:J24)</f>
        <v>0</v>
      </c>
      <c r="L24" s="10" t="s">
        <v>21</v>
      </c>
    </row>
    <row r="25" spans="1:12" ht="143.25" customHeight="1">
      <c r="A25" s="7" t="s">
        <v>3</v>
      </c>
      <c r="B25" s="17" t="s">
        <v>40</v>
      </c>
      <c r="C25" s="11" t="s">
        <v>42</v>
      </c>
      <c r="D25" s="7" t="s">
        <v>29</v>
      </c>
      <c r="E25" s="7" t="s">
        <v>30</v>
      </c>
      <c r="F25" s="7" t="s">
        <v>50</v>
      </c>
      <c r="G25" s="8" t="s">
        <v>31</v>
      </c>
      <c r="H25" s="36">
        <f>324.88+270.87+1636.37</f>
        <v>2232.12</v>
      </c>
      <c r="I25" s="36"/>
      <c r="J25" s="36"/>
      <c r="K25" s="37">
        <f>SUM(H25:J25)</f>
        <v>2232.12</v>
      </c>
      <c r="L25" s="10" t="s">
        <v>22</v>
      </c>
    </row>
    <row r="26" spans="1:12" ht="21" customHeight="1">
      <c r="A26" s="18"/>
      <c r="B26" s="19" t="s">
        <v>14</v>
      </c>
      <c r="C26" s="19"/>
      <c r="D26" s="20"/>
      <c r="E26" s="21"/>
      <c r="F26" s="21"/>
      <c r="G26" s="21"/>
      <c r="H26" s="22">
        <f>SUM(H22:H25)</f>
        <v>2232.12</v>
      </c>
      <c r="I26" s="22">
        <f>SUM(I22:I25)</f>
        <v>0</v>
      </c>
      <c r="J26" s="22">
        <f>SUM(J22:J25)</f>
        <v>0</v>
      </c>
      <c r="K26" s="22">
        <f>SUM(K22:K25)</f>
        <v>2232.12</v>
      </c>
      <c r="L26" s="23"/>
    </row>
    <row r="27" spans="1:12" ht="23.25" customHeight="1">
      <c r="A27" s="24"/>
      <c r="B27" s="19" t="s">
        <v>0</v>
      </c>
      <c r="C27" s="19"/>
      <c r="D27" s="25"/>
      <c r="E27" s="25"/>
      <c r="F27" s="25"/>
      <c r="G27" s="25"/>
      <c r="H27" s="26">
        <f>H20+H26</f>
        <v>26376.23</v>
      </c>
      <c r="I27" s="26">
        <f>I20+I26</f>
        <v>17812.2</v>
      </c>
      <c r="J27" s="26">
        <f>J20+J26</f>
        <v>17812.2</v>
      </c>
      <c r="K27" s="26">
        <f>K20+K26</f>
        <v>62000.630000000005</v>
      </c>
      <c r="L27" s="27"/>
    </row>
    <row r="28" spans="1:12" s="1" customFormat="1" ht="28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.75" customHeight="1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1"/>
      <c r="L29" s="30"/>
    </row>
    <row r="30" spans="1:12" ht="12.75">
      <c r="A30" s="2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2.75">
      <c r="A33" s="2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2.75">
      <c r="A34" s="2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/>
  <mergeCells count="16">
    <mergeCell ref="A2:L2"/>
    <mergeCell ref="A3:L3"/>
    <mergeCell ref="A4:L4"/>
    <mergeCell ref="H7:J7"/>
    <mergeCell ref="L7:L8"/>
    <mergeCell ref="A28:L28"/>
    <mergeCell ref="A5:L5"/>
    <mergeCell ref="A6:L6"/>
    <mergeCell ref="A20:B20"/>
    <mergeCell ref="K7:K8"/>
    <mergeCell ref="A10:L10"/>
    <mergeCell ref="A9:L9"/>
    <mergeCell ref="A21:L21"/>
    <mergeCell ref="D7:G7"/>
    <mergeCell ref="A7:A8"/>
    <mergeCell ref="B7:B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2020-03-03T08:15:42Z</cp:lastPrinted>
  <dcterms:created xsi:type="dcterms:W3CDTF">2010-09-05T13:57:35Z</dcterms:created>
  <dcterms:modified xsi:type="dcterms:W3CDTF">2020-05-19T04:20:12Z</dcterms:modified>
  <cp:category/>
  <cp:version/>
  <cp:contentType/>
  <cp:contentStatus/>
</cp:coreProperties>
</file>