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1'!$A$1:$F$108</definedName>
  </definedNames>
  <calcPr fullCalcOnLoad="1"/>
</workbook>
</file>

<file path=xl/sharedStrings.xml><?xml version="1.0" encoding="utf-8"?>
<sst xmlns="http://schemas.openxmlformats.org/spreadsheetml/2006/main" count="187" uniqueCount="184">
  <si>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</si>
  <si>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</si>
  <si>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</si>
  <si>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</si>
  <si>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</si>
  <si>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</si>
  <si>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</si>
  <si>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</si>
  <si>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</si>
  <si>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</si>
  <si>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</si>
  <si>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</si>
  <si>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</si>
  <si>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</si>
  <si>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</si>
  <si>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</si>
  <si>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</si>
  <si>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</si>
  <si>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</si>
  <si>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</si>
  <si>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</si>
  <si>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</si>
  <si>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</si>
  <si>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</si>
  <si>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</si>
  <si>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</si>
  <si>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</si>
  <si>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</si>
  <si>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</si>
  <si>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</si>
  <si>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</si>
  <si>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</si>
  <si>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</si>
  <si>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</si>
  <si>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</si>
  <si>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</si>
  <si>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</si>
  <si>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</si>
  <si>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</si>
  <si>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</si>
  <si>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</si>
  <si>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</si>
  <si>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</si>
  <si>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</si>
  <si>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</si>
  <si>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</si>
  <si>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</si>
  <si>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</si>
  <si>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</si>
  <si>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</si>
  <si>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</si>
  <si>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</si>
  <si>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</si>
  <si>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</si>
  <si>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</si>
  <si>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</si>
  <si>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</si>
  <si>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</si>
  <si>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</si>
  <si>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</si>
  <si>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</si>
  <si>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</si>
  <si>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</si>
  <si>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</si>
  <si>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</si>
  <si>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</si>
  <si>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</si>
  <si>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</si>
  <si>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</si>
  <si>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</si>
  <si>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</si>
  <si>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</si>
  <si>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</si>
  <si>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</si>
  <si>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</si>
  <si>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</si>
  <si>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</si>
  <si>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</si>
  <si>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</si>
  <si>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</si>
  <si>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</si>
  <si>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</si>
  <si>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</si>
  <si>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</si>
  <si>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</si>
  <si>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</si>
  <si>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</si>
  <si>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</si>
  <si>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</si>
  <si>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</si>
  <si>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</si>
  <si>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</si>
  <si>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</si>
  <si>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</si>
  <si>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</si>
  <si>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</si>
  <si>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</si>
  <si>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</si>
  <si>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</si>
  <si>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</si>
  <si>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</si>
  <si>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</si>
  <si>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</si>
  <si>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</si>
  <si>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</si>
  <si>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</si>
  <si>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</si>
  <si>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</si>
  <si>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</si>
  <si>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</si>
  <si>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</si>
  <si>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</si>
  <si>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</si>
  <si>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</si>
  <si>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</si>
  <si>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</si>
  <si>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</si>
  <si>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</si>
  <si>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</si>
  <si>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</si>
  <si>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</si>
  <si>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</si>
  <si>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</si>
  <si>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</si>
  <si>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</si>
  <si>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</si>
  <si>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</si>
  <si>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</si>
  <si>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</si>
  <si>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</si>
  <si>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</si>
  <si>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</si>
  <si>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</si>
  <si>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</si>
  <si>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</si>
  <si>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</si>
  <si>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</si>
  <si>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</si>
  <si>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</si>
  <si>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</si>
  <si>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</si>
  <si>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</si>
  <si>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</si>
  <si>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</si>
  <si>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</si>
  <si>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</si>
  <si>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</si>
  <si>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</si>
  <si>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</si>
  <si>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</si>
  <si>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</si>
  <si>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</si>
  <si>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</si>
  <si>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</si>
  <si>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</si>
  <si>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</si>
  <si>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</si>
  <si>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</si>
  <si>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</si>
  <si>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</si>
  <si>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</si>
  <si>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</si>
  <si>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</si>
  <si>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</si>
  <si>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</si>
  <si>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</si>
  <si>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</si>
  <si>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</si>
  <si>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</si>
  <si>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</si>
  <si>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</si>
  <si>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</si>
  <si>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</si>
  <si>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</si>
  <si>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</si>
  <si>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</si>
  <si>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</si>
  <si>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2020 год</t>
  </si>
  <si>
    <t>отчет                      2020 год</t>
  </si>
  <si>
    <t xml:space="preserve">СВЕДЕНИЯ О ХОДЕ ИСПОЛНЕНИЯ БЮДЖЕТА 
МУНИЦИПАЛЬНОГО ОБРАЗОВАНИЯ г. ШАРЫПОВО 
на 01.05.2020 г.           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</si>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</sst>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5"/>
  <sheetViews>
    <sheetView tabSelected="1" zoomScaleSheetLayoutView="100" zoomScalePageLayoutView="0" workbookViewId="0" topLeftCell="B63">
      <selection activeCell="E78" sqref="E7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177</v>
      </c>
      <c r="E13" s="80" t="s">
        <v>178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57436.34000000002</v>
      </c>
      <c r="F15" s="14">
        <f aca="true" t="shared" si="0" ref="F15:F46">E15/D15</f>
        <v>0.2770995706709239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32982.9</v>
      </c>
      <c r="F16" s="18">
        <f t="shared" si="0"/>
        <v>0.27597104315914717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575.8</v>
      </c>
      <c r="F19" s="18">
        <f t="shared" si="0"/>
        <v>0.29343117769963817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9784.2</v>
      </c>
      <c r="F20" s="18">
        <f t="shared" si="0"/>
        <v>0.37529055272141465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4163</v>
      </c>
      <c r="F22" s="18">
        <f t="shared" si="0"/>
        <v>0.1514919941775837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3181</v>
      </c>
      <c r="F25" s="18">
        <f t="shared" si="0"/>
        <v>0.302952380952381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5257.4</v>
      </c>
      <c r="F33" s="18">
        <f t="shared" si="0"/>
        <v>0.26991477564431665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65.8</v>
      </c>
      <c r="F40" s="18">
        <f t="shared" si="0"/>
        <v>0.41910828025477703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540.4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439.8</v>
      </c>
      <c r="F44" s="18">
        <f t="shared" si="0"/>
        <v>0.2932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447.6</v>
      </c>
      <c r="F47" s="18">
        <f aca="true" t="shared" si="1" ref="F47:F53">E47/D47</f>
        <v>0.8246131171702286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1100664.7</v>
      </c>
      <c r="E49" s="36">
        <v>261955.3</v>
      </c>
      <c r="F49" s="14">
        <f t="shared" si="1"/>
        <v>0.23799736650044287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322.8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-3816.3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1308264.4</v>
      </c>
      <c r="E53" s="36">
        <f>E15+E49+E50+E51+E52</f>
        <v>315575.34</v>
      </c>
      <c r="F53" s="14">
        <f t="shared" si="1"/>
        <v>0.24121679073435007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81660.9</v>
      </c>
      <c r="E55" s="45">
        <f>+E56+E57+E58+E59+E60+E61+E62+E63</f>
        <v>18479</v>
      </c>
      <c r="F55" s="46">
        <f aca="true" t="shared" si="2" ref="F55:F60">E55/D55</f>
        <v>0.2262894481936888</v>
      </c>
    </row>
    <row r="56" spans="1:6" ht="25.5">
      <c r="A56" s="10"/>
      <c r="B56" s="47" t="s">
        <v>109</v>
      </c>
      <c r="C56" s="48" t="s">
        <v>154</v>
      </c>
      <c r="D56" s="49">
        <v>1966</v>
      </c>
      <c r="E56" s="49">
        <v>577</v>
      </c>
      <c r="F56" s="50">
        <f t="shared" si="2"/>
        <v>0.29348931841302134</v>
      </c>
    </row>
    <row r="57" spans="1:6" ht="26.25" customHeight="1">
      <c r="A57" s="10"/>
      <c r="B57" s="47" t="s">
        <v>104</v>
      </c>
      <c r="C57" s="51" t="s">
        <v>151</v>
      </c>
      <c r="D57" s="49">
        <v>5675.9</v>
      </c>
      <c r="E57" s="49">
        <v>1027.3</v>
      </c>
      <c r="F57" s="50">
        <f t="shared" si="2"/>
        <v>0.1809933226448669</v>
      </c>
    </row>
    <row r="58" spans="1:6" ht="38.25">
      <c r="A58" s="10"/>
      <c r="B58" s="52" t="s">
        <v>42</v>
      </c>
      <c r="C58" s="51" t="s">
        <v>110</v>
      </c>
      <c r="D58" s="53">
        <v>30862.6</v>
      </c>
      <c r="E58" s="53">
        <v>7680.7</v>
      </c>
      <c r="F58" s="54">
        <f t="shared" si="2"/>
        <v>0.2488675613849773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12915.7</v>
      </c>
      <c r="E60" s="49">
        <v>3345.4</v>
      </c>
      <c r="F60" s="50">
        <f t="shared" si="2"/>
        <v>0.25901809425737665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21726.9</v>
      </c>
      <c r="E63" s="53">
        <v>5848.6</v>
      </c>
      <c r="F63" s="54">
        <f aca="true" t="shared" si="3" ref="F63:F99">E63/D63</f>
        <v>0.26918704463130955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201.9</v>
      </c>
      <c r="F64" s="46">
        <f t="shared" si="3"/>
        <v>0.2286782195039076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201.9</v>
      </c>
      <c r="F65" s="54">
        <f t="shared" si="3"/>
        <v>0.2286782195039076</v>
      </c>
    </row>
    <row r="66" spans="1:6" ht="12.75">
      <c r="A66" s="10"/>
      <c r="B66" s="60" t="s">
        <v>30</v>
      </c>
      <c r="C66" s="44" t="s">
        <v>150</v>
      </c>
      <c r="D66" s="61">
        <f>+D67+D68</f>
        <v>4291.5</v>
      </c>
      <c r="E66" s="61">
        <f>+E67+E68</f>
        <v>842.2</v>
      </c>
      <c r="F66" s="62">
        <f t="shared" si="3"/>
        <v>0.1962483979960387</v>
      </c>
    </row>
    <row r="67" spans="1:6" ht="25.5">
      <c r="A67" s="10"/>
      <c r="B67" s="52" t="s">
        <v>129</v>
      </c>
      <c r="C67" s="51" t="s">
        <v>128</v>
      </c>
      <c r="D67" s="53">
        <v>2043.5</v>
      </c>
      <c r="E67" s="53">
        <v>445.6</v>
      </c>
      <c r="F67" s="54">
        <f t="shared" si="3"/>
        <v>0.2180572547100563</v>
      </c>
    </row>
    <row r="68" spans="1:6" ht="12.75">
      <c r="A68" s="10"/>
      <c r="B68" s="52" t="s">
        <v>111</v>
      </c>
      <c r="C68" s="51" t="s">
        <v>89</v>
      </c>
      <c r="D68" s="53">
        <v>2248</v>
      </c>
      <c r="E68" s="53">
        <v>396.6</v>
      </c>
      <c r="F68" s="54">
        <f t="shared" si="3"/>
        <v>0.176423487544484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72020.1</v>
      </c>
      <c r="E69" s="59">
        <f>+E70+E71+E73+E72</f>
        <v>11676.7</v>
      </c>
      <c r="F69" s="46">
        <f t="shared" si="3"/>
        <v>0.16213112728252252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342.2</v>
      </c>
      <c r="E70" s="53">
        <v>16</v>
      </c>
      <c r="F70" s="54">
        <f t="shared" si="3"/>
        <v>0.046756282875511396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5959.5</v>
      </c>
      <c r="F71" s="54">
        <f t="shared" si="3"/>
        <v>0.24782717178858069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4687.2</v>
      </c>
      <c r="F72" s="54">
        <f t="shared" si="3"/>
        <v>0.1072536726007963</v>
      </c>
    </row>
    <row r="73" spans="1:6" ht="18" customHeight="1">
      <c r="A73" s="10"/>
      <c r="B73" s="52" t="s">
        <v>77</v>
      </c>
      <c r="C73" s="51" t="s">
        <v>43</v>
      </c>
      <c r="D73" s="53">
        <v>3928.9</v>
      </c>
      <c r="E73" s="53">
        <v>1014</v>
      </c>
      <c r="F73" s="54">
        <f t="shared" si="3"/>
        <v>0.25808750540863856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146201.5</v>
      </c>
      <c r="E74" s="59">
        <f>+E75+E76+E77+E78</f>
        <v>11471.8</v>
      </c>
      <c r="F74" s="46">
        <f t="shared" si="3"/>
        <v>0.0784656792166975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1430.3</v>
      </c>
      <c r="F75" s="54">
        <f t="shared" si="3"/>
        <v>0.26338759575721865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1410.4</v>
      </c>
      <c r="F76" s="54">
        <f t="shared" si="3"/>
        <v>0.04941957230906154</v>
      </c>
    </row>
    <row r="77" spans="1:6" ht="12.75">
      <c r="A77" s="10"/>
      <c r="B77" s="52" t="s">
        <v>130</v>
      </c>
      <c r="C77" s="51" t="s">
        <v>131</v>
      </c>
      <c r="D77" s="66">
        <v>97901.6</v>
      </c>
      <c r="E77" s="53">
        <v>4513.7</v>
      </c>
      <c r="F77" s="54">
        <f t="shared" si="3"/>
        <v>0.04610445590266144</v>
      </c>
    </row>
    <row r="78" spans="1:6" ht="14.25" customHeight="1">
      <c r="A78" s="10"/>
      <c r="B78" s="52" t="s">
        <v>78</v>
      </c>
      <c r="C78" s="51" t="s">
        <v>113</v>
      </c>
      <c r="D78" s="53">
        <v>14330.2</v>
      </c>
      <c r="E78" s="53">
        <v>4117.4</v>
      </c>
      <c r="F78" s="54">
        <f t="shared" si="3"/>
        <v>0.28732327532065144</v>
      </c>
    </row>
    <row r="79" spans="1:6" ht="14.25" customHeight="1">
      <c r="A79" s="10"/>
      <c r="B79" s="65" t="s">
        <v>180</v>
      </c>
      <c r="C79" s="44" t="s">
        <v>183</v>
      </c>
      <c r="D79" s="59">
        <f>+D80</f>
        <v>709.5</v>
      </c>
      <c r="E79" s="59">
        <f>+E80</f>
        <v>0</v>
      </c>
      <c r="F79" s="46">
        <f>E79/D79</f>
        <v>0</v>
      </c>
    </row>
    <row r="80" spans="1:6" ht="14.25" customHeight="1">
      <c r="A80" s="10"/>
      <c r="B80" s="52" t="s">
        <v>181</v>
      </c>
      <c r="C80" s="51" t="s">
        <v>182</v>
      </c>
      <c r="D80" s="53">
        <v>709.5</v>
      </c>
      <c r="E80" s="53">
        <v>0</v>
      </c>
      <c r="F80" s="54">
        <f>E80/D80</f>
        <v>0</v>
      </c>
    </row>
    <row r="81" spans="1:6" ht="12.75">
      <c r="A81" s="10"/>
      <c r="B81" s="65" t="s">
        <v>36</v>
      </c>
      <c r="C81" s="44" t="s">
        <v>2</v>
      </c>
      <c r="D81" s="59">
        <f>+D82+D83+D84+D85+D86</f>
        <v>848570.9999999999</v>
      </c>
      <c r="E81" s="59">
        <f>+E82+E83+E84+E85+E86</f>
        <v>229891.50000000003</v>
      </c>
      <c r="F81" s="54">
        <f t="shared" si="3"/>
        <v>0.270916045917195</v>
      </c>
    </row>
    <row r="82" spans="1:6" ht="12.75">
      <c r="A82" s="10"/>
      <c r="B82" s="52" t="s">
        <v>114</v>
      </c>
      <c r="C82" s="51" t="s">
        <v>94</v>
      </c>
      <c r="D82" s="53">
        <v>335132.1</v>
      </c>
      <c r="E82" s="53">
        <v>92969.8</v>
      </c>
      <c r="F82" s="54">
        <f t="shared" si="3"/>
        <v>0.27741239946874685</v>
      </c>
    </row>
    <row r="83" spans="1:6" ht="12.75">
      <c r="A83" s="10"/>
      <c r="B83" s="52" t="s">
        <v>115</v>
      </c>
      <c r="C83" s="51" t="s">
        <v>95</v>
      </c>
      <c r="D83" s="53">
        <v>357558.5</v>
      </c>
      <c r="E83" s="53">
        <v>101150.8</v>
      </c>
      <c r="F83" s="54">
        <f t="shared" si="3"/>
        <v>0.2828930091159908</v>
      </c>
    </row>
    <row r="84" spans="1:6" ht="12.75">
      <c r="A84" s="10"/>
      <c r="B84" s="52" t="s">
        <v>168</v>
      </c>
      <c r="C84" s="51" t="s">
        <v>169</v>
      </c>
      <c r="D84" s="53">
        <v>68417.7</v>
      </c>
      <c r="E84" s="53">
        <v>18996.1</v>
      </c>
      <c r="F84" s="54">
        <f t="shared" si="3"/>
        <v>0.27764891248901963</v>
      </c>
    </row>
    <row r="85" spans="1:6" ht="12.75">
      <c r="A85" s="10"/>
      <c r="B85" s="52" t="s">
        <v>116</v>
      </c>
      <c r="C85" s="51" t="s">
        <v>117</v>
      </c>
      <c r="D85" s="53">
        <v>37462.6</v>
      </c>
      <c r="E85" s="53">
        <v>4037.7</v>
      </c>
      <c r="F85" s="54">
        <f t="shared" si="3"/>
        <v>0.10777949208010122</v>
      </c>
    </row>
    <row r="86" spans="1:6" ht="12.75">
      <c r="A86" s="10"/>
      <c r="B86" s="52" t="s">
        <v>44</v>
      </c>
      <c r="C86" s="51" t="s">
        <v>96</v>
      </c>
      <c r="D86" s="53">
        <v>50000.1</v>
      </c>
      <c r="E86" s="53">
        <v>12737.1</v>
      </c>
      <c r="F86" s="54">
        <f t="shared" si="3"/>
        <v>0.254741490517019</v>
      </c>
    </row>
    <row r="87" spans="1:6" ht="12.75">
      <c r="A87" s="10"/>
      <c r="B87" s="60" t="s">
        <v>37</v>
      </c>
      <c r="C87" s="44" t="s">
        <v>149</v>
      </c>
      <c r="D87" s="61">
        <f>+D88+D89</f>
        <v>86980.3</v>
      </c>
      <c r="E87" s="61">
        <f>+E88+E89</f>
        <v>17667.4</v>
      </c>
      <c r="F87" s="62">
        <f t="shared" si="3"/>
        <v>0.2031195569571501</v>
      </c>
    </row>
    <row r="88" spans="1:6" ht="12.75">
      <c r="A88" s="10"/>
      <c r="B88" s="52" t="s">
        <v>118</v>
      </c>
      <c r="C88" s="51" t="s">
        <v>97</v>
      </c>
      <c r="D88" s="53">
        <v>61600.3</v>
      </c>
      <c r="E88" s="53">
        <v>11417.8</v>
      </c>
      <c r="F88" s="54">
        <f t="shared" si="3"/>
        <v>0.18535299341074635</v>
      </c>
    </row>
    <row r="89" spans="1:6" ht="13.5" customHeight="1">
      <c r="A89" s="10"/>
      <c r="B89" s="52" t="s">
        <v>132</v>
      </c>
      <c r="C89" s="51" t="s">
        <v>119</v>
      </c>
      <c r="D89" s="53">
        <v>25380</v>
      </c>
      <c r="E89" s="53">
        <v>6249.6</v>
      </c>
      <c r="F89" s="54">
        <f t="shared" si="3"/>
        <v>0.24624113475177306</v>
      </c>
    </row>
    <row r="90" spans="1:6" ht="12.75">
      <c r="A90" s="10"/>
      <c r="B90" s="65" t="s">
        <v>38</v>
      </c>
      <c r="C90" s="44" t="s">
        <v>120</v>
      </c>
      <c r="D90" s="59">
        <f>+D91</f>
        <v>76.3</v>
      </c>
      <c r="E90" s="59">
        <f>+E91</f>
        <v>0</v>
      </c>
      <c r="F90" s="46">
        <f t="shared" si="3"/>
        <v>0</v>
      </c>
    </row>
    <row r="91" spans="1:6" ht="12.75">
      <c r="A91" s="10"/>
      <c r="B91" s="52" t="s">
        <v>133</v>
      </c>
      <c r="C91" s="51" t="s">
        <v>134</v>
      </c>
      <c r="D91" s="53">
        <v>76.3</v>
      </c>
      <c r="E91" s="53">
        <v>0</v>
      </c>
      <c r="F91" s="54">
        <f t="shared" si="3"/>
        <v>0</v>
      </c>
    </row>
    <row r="92" spans="1:6" ht="12.75">
      <c r="A92" s="10"/>
      <c r="B92" s="65" t="s">
        <v>121</v>
      </c>
      <c r="C92" s="44" t="s">
        <v>39</v>
      </c>
      <c r="D92" s="59">
        <f>+D93+D94+D95+D96+D97</f>
        <v>16659.1</v>
      </c>
      <c r="E92" s="59">
        <f>+E93+E94+E95+E96+E97</f>
        <v>2963.4999999999995</v>
      </c>
      <c r="F92" s="46">
        <f t="shared" si="3"/>
        <v>0.17789076240613239</v>
      </c>
    </row>
    <row r="93" spans="1:6" ht="12.75">
      <c r="A93" s="10"/>
      <c r="B93" s="52" t="s">
        <v>122</v>
      </c>
      <c r="C93" s="51" t="s">
        <v>98</v>
      </c>
      <c r="D93" s="53">
        <v>974.1</v>
      </c>
      <c r="E93" s="53">
        <v>232.1</v>
      </c>
      <c r="F93" s="54">
        <f t="shared" si="3"/>
        <v>0.23827122472025458</v>
      </c>
    </row>
    <row r="94" spans="1:6" ht="12.75">
      <c r="A94" s="10"/>
      <c r="B94" s="52" t="s">
        <v>123</v>
      </c>
      <c r="C94" s="51" t="s">
        <v>99</v>
      </c>
      <c r="D94" s="53">
        <v>0</v>
      </c>
      <c r="E94" s="53">
        <v>0</v>
      </c>
      <c r="F94" s="54">
        <v>0</v>
      </c>
    </row>
    <row r="95" spans="1:6" ht="12.75">
      <c r="A95" s="10"/>
      <c r="B95" s="52" t="s">
        <v>124</v>
      </c>
      <c r="C95" s="51" t="s">
        <v>100</v>
      </c>
      <c r="D95" s="53">
        <v>1931.7</v>
      </c>
      <c r="E95" s="53">
        <v>1420.1</v>
      </c>
      <c r="F95" s="54">
        <f t="shared" si="3"/>
        <v>0.7351555624579386</v>
      </c>
    </row>
    <row r="96" spans="1:6" ht="12.75">
      <c r="A96" s="10"/>
      <c r="B96" s="52" t="s">
        <v>125</v>
      </c>
      <c r="C96" s="51" t="s">
        <v>101</v>
      </c>
      <c r="D96" s="53">
        <v>12517.7</v>
      </c>
      <c r="E96" s="53">
        <v>1105.2</v>
      </c>
      <c r="F96" s="54">
        <f t="shared" si="3"/>
        <v>0.08829097997235914</v>
      </c>
    </row>
    <row r="97" spans="1:6" ht="12.75">
      <c r="A97" s="10"/>
      <c r="B97" s="52" t="s">
        <v>45</v>
      </c>
      <c r="C97" s="51" t="s">
        <v>126</v>
      </c>
      <c r="D97" s="53">
        <v>1235.6</v>
      </c>
      <c r="E97" s="53">
        <v>206.1</v>
      </c>
      <c r="F97" s="54">
        <f t="shared" si="3"/>
        <v>0.16680155390093881</v>
      </c>
    </row>
    <row r="98" spans="1:6" ht="12.75">
      <c r="A98" s="10"/>
      <c r="B98" s="67" t="s">
        <v>135</v>
      </c>
      <c r="C98" s="44" t="s">
        <v>136</v>
      </c>
      <c r="D98" s="68">
        <f>+D101+D100+D99</f>
        <v>74029.5</v>
      </c>
      <c r="E98" s="68">
        <f>+E101+E100+E99</f>
        <v>18400</v>
      </c>
      <c r="F98" s="46">
        <f t="shared" si="3"/>
        <v>0.24854956470055856</v>
      </c>
    </row>
    <row r="99" spans="1:6" ht="12.75">
      <c r="A99" s="10"/>
      <c r="B99" s="52" t="s">
        <v>143</v>
      </c>
      <c r="C99" s="51" t="s">
        <v>144</v>
      </c>
      <c r="D99" s="66">
        <v>38190</v>
      </c>
      <c r="E99" s="66">
        <v>8507.6</v>
      </c>
      <c r="F99" s="54">
        <f t="shared" si="3"/>
        <v>0.22277035873265252</v>
      </c>
    </row>
    <row r="100" spans="1:6" ht="12.75">
      <c r="A100" s="10"/>
      <c r="B100" s="52" t="s">
        <v>172</v>
      </c>
      <c r="C100" s="51" t="s">
        <v>173</v>
      </c>
      <c r="D100" s="66">
        <v>8233.6</v>
      </c>
      <c r="E100" s="66">
        <v>2043.2</v>
      </c>
      <c r="F100" s="54">
        <f>E100/D100</f>
        <v>0.2481539059463661</v>
      </c>
    </row>
    <row r="101" spans="1:6" ht="12.75">
      <c r="A101" s="10"/>
      <c r="B101" s="52" t="s">
        <v>137</v>
      </c>
      <c r="C101" s="51" t="s">
        <v>138</v>
      </c>
      <c r="D101" s="66">
        <v>27605.9</v>
      </c>
      <c r="E101" s="66">
        <v>7849.2</v>
      </c>
      <c r="F101" s="54">
        <f>E101/D101</f>
        <v>0.2843305235475025</v>
      </c>
    </row>
    <row r="102" spans="1:6" ht="12.75">
      <c r="A102" s="10"/>
      <c r="B102" s="67" t="s">
        <v>139</v>
      </c>
      <c r="C102" s="44" t="s">
        <v>141</v>
      </c>
      <c r="D102" s="68">
        <f>+D103</f>
        <v>0</v>
      </c>
      <c r="E102" s="68">
        <f>+E103</f>
        <v>0</v>
      </c>
      <c r="F102" s="46">
        <v>0</v>
      </c>
    </row>
    <row r="103" spans="1:6" ht="14.25" customHeight="1">
      <c r="A103" s="10"/>
      <c r="B103" s="52" t="s">
        <v>140</v>
      </c>
      <c r="C103" s="51" t="s">
        <v>142</v>
      </c>
      <c r="D103" s="53">
        <v>0</v>
      </c>
      <c r="E103" s="53">
        <v>0</v>
      </c>
      <c r="F103" s="54">
        <v>0</v>
      </c>
    </row>
    <row r="104" spans="1:6" ht="12.75">
      <c r="A104" s="10"/>
      <c r="B104" s="52"/>
      <c r="C104" s="69" t="s">
        <v>102</v>
      </c>
      <c r="D104" s="70">
        <f>+D92+D90+D87+D81+D79+D74+D69+D66+D64+D55+D102+D98</f>
        <v>1332082.5999999996</v>
      </c>
      <c r="E104" s="70">
        <f>+E92+E90+E87+E81+E79+E74+E69+E66+E64+E55+E102+E98</f>
        <v>311594.00000000006</v>
      </c>
      <c r="F104" s="71">
        <f>E104/D104</f>
        <v>0.23391492389435922</v>
      </c>
    </row>
    <row r="105" spans="1:6" ht="13.5" thickBot="1">
      <c r="A105" s="72"/>
      <c r="B105" s="73"/>
      <c r="C105" s="74" t="s">
        <v>103</v>
      </c>
      <c r="D105" s="75">
        <f>+D53-D104</f>
        <v>-23818.19999999972</v>
      </c>
      <c r="E105" s="75">
        <f>+E53-E104</f>
        <v>3981.3399999999674</v>
      </c>
      <c r="F105" s="76"/>
    </row>
    <row r="106" spans="2:5" ht="12.75">
      <c r="B106" s="78"/>
      <c r="C106" s="78"/>
      <c r="D106" s="78"/>
      <c r="E106" s="78"/>
    </row>
    <row r="108" spans="2:6" ht="12.75">
      <c r="B108" s="77" t="s">
        <v>176</v>
      </c>
      <c r="C108" s="77"/>
      <c r="D108" s="77"/>
      <c r="E108" s="77"/>
      <c r="F108" s="77"/>
    </row>
    <row r="109" spans="2:6" ht="12.75">
      <c r="B109" s="88"/>
      <c r="C109" s="88"/>
      <c r="D109" s="88"/>
      <c r="E109" s="88"/>
      <c r="F109" s="88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</sheetData>
  <sheetProtection/>
  <mergeCells count="13">
    <mergeCell ref="B112:F112"/>
    <mergeCell ref="B113:F113"/>
    <mergeCell ref="B114:F114"/>
    <mergeCell ref="B115:F115"/>
    <mergeCell ref="B109:F109"/>
    <mergeCell ref="B110:F110"/>
    <mergeCell ref="B111:F111"/>
    <mergeCell ref="B106:E106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2020-05-20T06:52:24Z</cp:lastPrinted>
  <dcterms:created xsi:type="dcterms:W3CDTF">2000-04-20T02:38:47Z</dcterms:created>
  <dcterms:modified xsi:type="dcterms:W3CDTF">2020-05-20T06:52:45Z</dcterms:modified>
  <cp:category/>
  <cp:version/>
  <cp:contentType/>
  <cp:contentStatus/>
</cp:coreProperties>
</file>