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99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<sst xmlns="http://schemas.openxmlformats.org/spreadsheetml/2006/main" count="108" uniqueCount="51">
  <si>
    <t>Адм.</t>
  </si>
  <si>
    <t>Вид</t>
  </si>
  <si>
    <t>КОСГУ</t>
  </si>
  <si>
    <t>Подвид</t>
  </si>
  <si>
    <t>ИСТОЧНИКИ ВНУТРЕННЕГО ФИНАНСИРОВАНИЯ ДЕФИЦИТОВ БЮДЖЕТОВ</t>
  </si>
  <si>
    <t>01000000</t>
  </si>
  <si>
    <t>Кредиты кредитных организаций в валюте Российской Федерации</t>
  </si>
  <si>
    <t>01020000</t>
  </si>
  <si>
    <t>0000</t>
  </si>
  <si>
    <t>099</t>
  </si>
  <si>
    <t>04</t>
  </si>
  <si>
    <t>710</t>
  </si>
  <si>
    <t>810</t>
  </si>
  <si>
    <t>Изменение остатков средств на счетах по учету средств бюджета</t>
  </si>
  <si>
    <t>01050000</t>
  </si>
  <si>
    <t>Увеличение прочих остатков средств бюджетов</t>
  </si>
  <si>
    <t>01050200</t>
  </si>
  <si>
    <t>Увеличение прочих остатков денежных средств бюджетов</t>
  </si>
  <si>
    <t>01050201</t>
  </si>
  <si>
    <t>510</t>
  </si>
  <si>
    <t>610</t>
  </si>
  <si>
    <t>План утвержденный</t>
  </si>
  <si>
    <t>План с учетом изменений</t>
  </si>
  <si>
    <t>Исполнено</t>
  </si>
  <si>
    <t>Процент исполнения</t>
  </si>
  <si>
    <t>Наименование показателя бюджетной классификации</t>
  </si>
  <si>
    <t>Приложение № 2</t>
  </si>
  <si>
    <t>К Решению Шарыповского городского Совета депутатов</t>
  </si>
  <si>
    <t>№ п/п</t>
  </si>
  <si>
    <t>"Об исполнении бюджета города за 2014 год"</t>
  </si>
  <si>
    <t>Источники финансирования дефицита бюджета по кодам групп, подгрупп, статей, видов источников финансирования дефицитов бюджетов классификации операций сектора государственного управления, относящихся к источникам финансирования дефицитов бюджетов в 2014 году</t>
  </si>
  <si>
    <t>( рублей)</t>
  </si>
  <si>
    <t>Элемент</t>
  </si>
  <si>
    <t>00</t>
  </si>
  <si>
    <t>000</t>
  </si>
  <si>
    <t>Уменьшение прочих остатков денежных средств бюджетов городских округов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</si>
  <si>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</si>
  <si>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</t>
  </si>
  <si>
    <t>Уменьшение прочих остатков средств бюджетов</t>
  </si>
  <si>
    <t>Уменьшение остатков средств бюджетов</t>
  </si>
  <si>
    <t>600</t>
  </si>
  <si>
    <t>Увеличение остатков средств бюджетов</t>
  </si>
  <si>
    <t>500</t>
  </si>
  <si>
    <t>Погашение бюджетами городских округов кредитов от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</si>
  <si>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</si>
  <si>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Погашение кредитов, представленных кредитными организациями в валюте Российской Федерации</t>
  </si>
  <si>
    <t>Получение кредитов от кредитных организаций в валюте Российской Федерации</t>
  </si>
  <si>
    <t>800</t>
  </si>
  <si>
    <t>700</t>
  </si>
  <si>
    <r>
      <t xml:space="preserve">                                                                                                                                                                                                        </t>
    </r>
    <r>
      <rPr>
        <u val="single"/>
        <sz val="9"/>
        <color indexed="8"/>
        <rFont val="Times New Roman"/>
        <family val="1"/>
      </rPr>
      <t xml:space="preserve">  от  09.06.2015 № 68-367</t>
    </r>
    <r>
      <rPr>
        <sz val="9"/>
        <color indexed="8"/>
        <rFont val="Times New Roman"/>
        <family val="1"/>
      </rPr>
      <t xml:space="preserve">              </t>
    </r>
  </si>
  <si>
    <t xml:space="preserve">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</si>
</sst>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;\-#,##0;#,##0"/>
    <numFmt numFmtId="165" formatCode="0.0"/>
    <numFmt numFmtId="166" formatCode="#,##0.0;\-#,##0.0;#,##0.0"/>
  </numFmts>
  <fonts count="27">
    <font>
      <sz val="10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63"/>
      <name val="Arial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8"/>
      <name val="Arial Cyr"/>
      <family val="0"/>
    </font>
    <font>
      <sz val="9"/>
      <color indexed="8"/>
      <name val="Times New Roman"/>
      <family val="1"/>
    </font>
    <font>
      <sz val="9"/>
      <name val="Arial Cyr"/>
      <family val="0"/>
    </font>
    <font>
      <sz val="9"/>
      <name val="Times New Roman"/>
      <family val="1"/>
    </font>
    <font>
      <sz val="9"/>
      <color indexed="8"/>
      <name val="ARIAL"/>
      <family val="2"/>
    </font>
    <font>
      <sz val="9"/>
      <color indexed="63"/>
      <name val="Times New Roman"/>
      <family val="1"/>
    </font>
    <font>
      <sz val="9"/>
      <color indexed="63"/>
      <name val="ARIAL"/>
      <family val="2"/>
    </font>
    <font>
      <u val="single"/>
      <sz val="9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52" applyFont="1" applyAlignment="1" applyProtection="1">
      <alignment vertical="top"/>
      <protection locked="0"/>
    </xf>
    <xf numFmtId="0" fontId="25" fillId="0" borderId="0" xfId="52" applyFont="1" applyBorder="1" applyAlignment="1" applyProtection="1">
      <alignment vertical="top"/>
      <protection locked="0"/>
    </xf>
    <xf numFmtId="0" fontId="25" fillId="0" borderId="0" xfId="52" applyFont="1" applyBorder="1" applyAlignment="1" applyProtection="1">
      <alignment horizontal="center" vertical="center"/>
      <protection locked="0"/>
    </xf>
    <xf numFmtId="0" fontId="22" fillId="0" borderId="10" xfId="0" applyFont="1" applyBorder="1" applyAlignment="1">
      <alignment horizontal="left" wrapText="1"/>
    </xf>
    <xf numFmtId="49" fontId="22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0" fontId="20" fillId="0" borderId="0" xfId="52" applyFont="1" applyAlignment="1">
      <alignment horizontal="left" vertical="top" wrapText="1"/>
    </xf>
    <xf numFmtId="0" fontId="21" fillId="0" borderId="0" xfId="0" applyFont="1" applyAlignment="1">
      <alignment horizontal="center"/>
    </xf>
    <xf numFmtId="0" fontId="21" fillId="0" borderId="10" xfId="0" applyFont="1" applyBorder="1" applyAlignment="1">
      <alignment horizontal="center"/>
    </xf>
    <xf numFmtId="0" fontId="24" fillId="0" borderId="0" xfId="52" applyFont="1" applyAlignment="1" applyProtection="1">
      <alignment horizontal="left" vertical="top" wrapText="1"/>
      <protection locked="0"/>
    </xf>
    <xf numFmtId="0" fontId="22" fillId="0" borderId="0" xfId="0" applyFont="1" applyAlignment="1">
      <alignment wrapText="1"/>
    </xf>
    <xf numFmtId="0" fontId="20" fillId="0" borderId="11" xfId="52" applyFont="1" applyBorder="1" applyAlignment="1">
      <alignment/>
    </xf>
    <xf numFmtId="4" fontId="22" fillId="0" borderId="10" xfId="0" applyNumberFormat="1" applyFont="1" applyFill="1" applyBorder="1" applyAlignment="1">
      <alignment/>
    </xf>
    <xf numFmtId="0" fontId="20" fillId="0" borderId="10" xfId="52" applyFont="1" applyBorder="1" applyAlignment="1">
      <alignment horizontal="center" vertical="center" wrapText="1"/>
    </xf>
    <xf numFmtId="0" fontId="20" fillId="0" borderId="0" xfId="52" applyFont="1" applyAlignment="1">
      <alignment horizontal="center" vertical="distributed" wrapText="1"/>
    </xf>
    <xf numFmtId="0" fontId="20" fillId="0" borderId="0" xfId="52" applyFont="1" applyAlignment="1">
      <alignment horizontal="center" vertical="top" wrapText="1"/>
    </xf>
    <xf numFmtId="0" fontId="20" fillId="0" borderId="0" xfId="52" applyFont="1" applyAlignment="1">
      <alignment horizontal="right" vertical="top" wrapText="1"/>
    </xf>
    <xf numFmtId="0" fontId="21" fillId="0" borderId="10" xfId="0" applyFont="1" applyBorder="1" applyAlignment="1">
      <alignment horizontal="center"/>
    </xf>
    <xf numFmtId="0" fontId="24" fillId="0" borderId="10" xfId="52" applyFont="1" applyBorder="1" applyAlignment="1" applyProtection="1">
      <alignment horizontal="center" vertical="top" wrapText="1"/>
      <protection locked="0"/>
    </xf>
    <xf numFmtId="0" fontId="21" fillId="0" borderId="10" xfId="0" applyFont="1" applyBorder="1" applyAlignment="1">
      <alignment horizontal="center" wrapText="1"/>
    </xf>
    <xf numFmtId="0" fontId="20" fillId="0" borderId="10" xfId="52" applyFont="1" applyFill="1" applyBorder="1" applyAlignment="1" applyProtection="1">
      <alignment horizontal="center" vertical="center" wrapText="1"/>
      <protection/>
    </xf>
    <xf numFmtId="0" fontId="24" fillId="0" borderId="10" xfId="52" applyFont="1" applyBorder="1" applyAlignment="1" applyProtection="1">
      <alignment horizontal="center" vertical="center" wrapText="1"/>
      <protection locked="0"/>
    </xf>
    <xf numFmtId="0" fontId="20" fillId="0" borderId="10" xfId="52" applyFont="1" applyBorder="1" applyAlignment="1" applyProtection="1">
      <alignment horizontal="center" vertical="center" wrapText="1"/>
      <protection locked="0"/>
    </xf>
    <xf numFmtId="0" fontId="24" fillId="0" borderId="10" xfId="52" applyFont="1" applyBorder="1" applyAlignment="1" applyProtection="1">
      <alignment horizontal="justify" vertical="center"/>
      <protection locked="0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"/>
  <sheetViews>
    <sheetView tabSelected="1" zoomScalePageLayoutView="0" workbookViewId="0" topLeftCell="A1">
      <selection activeCell="S16" sqref="S16:S17"/>
    </sheetView>
  </sheetViews>
  <sheetFormatPr defaultColWidth="9.00390625" defaultRowHeight="12.75"/>
  <cols>
    <col min="1" max="1" width="6.00390625" style="12" customWidth="1"/>
    <col min="2" max="2" width="32.625" style="15" customWidth="1"/>
    <col min="3" max="3" width="5.75390625" style="10" customWidth="1"/>
    <col min="4" max="4" width="8.75390625" style="10" customWidth="1"/>
    <col min="5" max="6" width="6.75390625" style="10" customWidth="1"/>
    <col min="7" max="7" width="6.625" style="10" customWidth="1"/>
    <col min="8" max="8" width="12.625" style="10" customWidth="1"/>
    <col min="9" max="9" width="13.625" style="10" customWidth="1"/>
    <col min="10" max="10" width="14.375" style="10" customWidth="1"/>
    <col min="11" max="11" width="9.125" style="10" customWidth="1"/>
    <col min="12" max="12" width="17.75390625" style="2" customWidth="1"/>
    <col min="13" max="16384" width="9.125" style="2" customWidth="1"/>
  </cols>
  <sheetData>
    <row r="1" spans="2:17" ht="15" customHeight="1">
      <c r="B1" s="21" t="s">
        <v>26</v>
      </c>
      <c r="C1" s="21"/>
      <c r="D1" s="21"/>
      <c r="E1" s="21"/>
      <c r="F1" s="21"/>
      <c r="G1" s="21"/>
      <c r="H1" s="21"/>
      <c r="I1" s="21"/>
      <c r="J1" s="21"/>
      <c r="K1" s="21"/>
      <c r="L1" s="1"/>
      <c r="M1" s="1"/>
      <c r="N1" s="1"/>
      <c r="O1" s="1"/>
      <c r="P1" s="1"/>
      <c r="Q1" s="1"/>
    </row>
    <row r="2" spans="2:17" ht="15" customHeight="1">
      <c r="B2" s="21" t="s">
        <v>27</v>
      </c>
      <c r="C2" s="21"/>
      <c r="D2" s="21"/>
      <c r="E2" s="21"/>
      <c r="F2" s="21"/>
      <c r="G2" s="21"/>
      <c r="H2" s="21"/>
      <c r="I2" s="21"/>
      <c r="J2" s="21"/>
      <c r="K2" s="21"/>
      <c r="L2" s="1"/>
      <c r="M2" s="1"/>
      <c r="N2" s="1"/>
      <c r="O2" s="1"/>
      <c r="P2" s="1"/>
      <c r="Q2" s="1"/>
    </row>
    <row r="3" spans="2:17" ht="15" customHeight="1">
      <c r="B3" s="21" t="s">
        <v>29</v>
      </c>
      <c r="C3" s="21"/>
      <c r="D3" s="21"/>
      <c r="E3" s="21"/>
      <c r="F3" s="21"/>
      <c r="G3" s="21"/>
      <c r="H3" s="21"/>
      <c r="I3" s="21"/>
      <c r="J3" s="21"/>
      <c r="K3" s="21"/>
      <c r="L3" s="1"/>
      <c r="M3" s="1"/>
      <c r="N3" s="1"/>
      <c r="O3" s="1"/>
      <c r="P3" s="1"/>
      <c r="Q3" s="1"/>
    </row>
    <row r="4" spans="2:17" ht="15" customHeight="1">
      <c r="B4" s="21" t="s">
        <v>49</v>
      </c>
      <c r="C4" s="21"/>
      <c r="D4" s="21"/>
      <c r="E4" s="21"/>
      <c r="F4" s="21"/>
      <c r="G4" s="21"/>
      <c r="H4" s="21"/>
      <c r="I4" s="21"/>
      <c r="J4" s="21"/>
      <c r="K4" s="21"/>
      <c r="L4" s="1"/>
      <c r="M4" s="1"/>
      <c r="N4" s="1"/>
      <c r="O4" s="1"/>
      <c r="P4" s="1"/>
      <c r="Q4" s="1"/>
    </row>
    <row r="5" spans="2:17" ht="19.5" customHeight="1">
      <c r="B5" s="21"/>
      <c r="C5" s="21"/>
      <c r="D5" s="21"/>
      <c r="E5" s="21"/>
      <c r="F5" s="21"/>
      <c r="G5" s="21"/>
      <c r="H5" s="21"/>
      <c r="I5" s="21"/>
      <c r="J5" s="21"/>
      <c r="K5" s="21"/>
      <c r="L5" s="1"/>
      <c r="M5" s="1"/>
      <c r="N5" s="1"/>
      <c r="O5" s="1"/>
      <c r="P5" s="1"/>
      <c r="Q5" s="1"/>
    </row>
    <row r="6" spans="2:17" ht="27" customHeight="1">
      <c r="B6" s="19" t="s">
        <v>30</v>
      </c>
      <c r="C6" s="19"/>
      <c r="D6" s="19"/>
      <c r="E6" s="19"/>
      <c r="F6" s="19"/>
      <c r="G6" s="19"/>
      <c r="H6" s="19"/>
      <c r="I6" s="19"/>
      <c r="J6" s="19"/>
      <c r="K6" s="19"/>
      <c r="L6" s="1"/>
      <c r="M6" s="1"/>
      <c r="N6" s="1"/>
      <c r="O6" s="1"/>
      <c r="P6" s="1"/>
      <c r="Q6" s="1"/>
    </row>
    <row r="7" spans="2:17" ht="12">
      <c r="B7" s="20"/>
      <c r="C7" s="20"/>
      <c r="D7" s="20"/>
      <c r="E7" s="20"/>
      <c r="F7" s="20"/>
      <c r="G7" s="20"/>
      <c r="H7" s="20"/>
      <c r="I7" s="20"/>
      <c r="J7" s="20"/>
      <c r="K7" s="20"/>
      <c r="L7" s="3"/>
      <c r="M7" s="3"/>
      <c r="N7" s="3"/>
      <c r="O7" s="4"/>
      <c r="P7" s="1"/>
      <c r="Q7" s="1"/>
    </row>
    <row r="8" spans="2:12" ht="12">
      <c r="B8" s="16"/>
      <c r="C8" s="16"/>
      <c r="D8" s="16"/>
      <c r="E8" s="16"/>
      <c r="F8" s="16"/>
      <c r="G8" s="16"/>
      <c r="H8" s="16"/>
      <c r="I8" s="16"/>
      <c r="J8" s="16" t="s">
        <v>31</v>
      </c>
      <c r="K8" s="16"/>
      <c r="L8" s="5"/>
    </row>
    <row r="9" spans="1:12" ht="12">
      <c r="A9" s="22" t="s">
        <v>28</v>
      </c>
      <c r="B9" s="18" t="s">
        <v>25</v>
      </c>
      <c r="C9" s="27" t="s">
        <v>0</v>
      </c>
      <c r="D9" s="27" t="s">
        <v>1</v>
      </c>
      <c r="E9" s="18" t="s">
        <v>32</v>
      </c>
      <c r="F9" s="18" t="s">
        <v>3</v>
      </c>
      <c r="G9" s="25" t="s">
        <v>2</v>
      </c>
      <c r="H9" s="25" t="s">
        <v>21</v>
      </c>
      <c r="I9" s="26" t="s">
        <v>22</v>
      </c>
      <c r="J9" s="28" t="s">
        <v>23</v>
      </c>
      <c r="K9" s="23" t="s">
        <v>24</v>
      </c>
      <c r="L9" s="6"/>
    </row>
    <row r="10" spans="1:12" ht="12">
      <c r="A10" s="22"/>
      <c r="B10" s="18"/>
      <c r="C10" s="27"/>
      <c r="D10" s="27"/>
      <c r="E10" s="18"/>
      <c r="F10" s="18"/>
      <c r="G10" s="25"/>
      <c r="H10" s="25"/>
      <c r="I10" s="26"/>
      <c r="J10" s="28"/>
      <c r="K10" s="24"/>
      <c r="L10" s="7"/>
    </row>
    <row r="11" spans="1:13" ht="36">
      <c r="A11" s="13">
        <v>1</v>
      </c>
      <c r="B11" s="8" t="s">
        <v>4</v>
      </c>
      <c r="C11" s="9" t="s">
        <v>34</v>
      </c>
      <c r="D11" s="9" t="s">
        <v>5</v>
      </c>
      <c r="E11" s="9" t="s">
        <v>33</v>
      </c>
      <c r="F11" s="9" t="s">
        <v>8</v>
      </c>
      <c r="G11" s="9" t="s">
        <v>34</v>
      </c>
      <c r="H11" s="17">
        <f>+H13-(-H15)</f>
        <v>5000000</v>
      </c>
      <c r="I11" s="17">
        <f>I12+I17</f>
        <v>69414458.64999998</v>
      </c>
      <c r="J11" s="17">
        <f>J12+J17</f>
        <v>56524819.81999993</v>
      </c>
      <c r="K11" s="17">
        <f>K12+K17</f>
        <v>81.43090203297285</v>
      </c>
      <c r="M11" s="2" t="s">
        <v>50</v>
      </c>
    </row>
    <row r="12" spans="1:11" ht="24">
      <c r="A12" s="13">
        <v>2</v>
      </c>
      <c r="B12" s="8" t="s">
        <v>6</v>
      </c>
      <c r="C12" s="9" t="s">
        <v>34</v>
      </c>
      <c r="D12" s="9" t="s">
        <v>7</v>
      </c>
      <c r="E12" s="9" t="s">
        <v>33</v>
      </c>
      <c r="F12" s="9" t="s">
        <v>8</v>
      </c>
      <c r="G12" s="9" t="s">
        <v>34</v>
      </c>
      <c r="H12" s="17">
        <f>+H14-(-H16)</f>
        <v>5000000</v>
      </c>
      <c r="I12" s="17">
        <f>+I14-I16</f>
        <v>0</v>
      </c>
      <c r="J12" s="17">
        <f>+J14-J16</f>
        <v>0</v>
      </c>
      <c r="K12" s="17">
        <f aca="true" t="shared" si="0" ref="K12:K25">IF(I12=0,0,J12/I12*100)</f>
        <v>0</v>
      </c>
    </row>
    <row r="13" spans="1:11" ht="36">
      <c r="A13" s="13">
        <v>3</v>
      </c>
      <c r="B13" s="8" t="s">
        <v>46</v>
      </c>
      <c r="C13" s="9" t="s">
        <v>9</v>
      </c>
      <c r="D13" s="9" t="s">
        <v>7</v>
      </c>
      <c r="E13" s="9" t="s">
        <v>33</v>
      </c>
      <c r="F13" s="9" t="s">
        <v>8</v>
      </c>
      <c r="G13" s="9" t="s">
        <v>48</v>
      </c>
      <c r="H13" s="17">
        <f>H14</f>
        <v>10000000</v>
      </c>
      <c r="I13" s="17">
        <v>0</v>
      </c>
      <c r="J13" s="17">
        <v>0</v>
      </c>
      <c r="K13" s="17">
        <f t="shared" si="0"/>
        <v>0</v>
      </c>
    </row>
    <row r="14" spans="1:11" ht="36.75" customHeight="1">
      <c r="A14" s="13">
        <v>4</v>
      </c>
      <c r="B14" s="8" t="s">
        <v>44</v>
      </c>
      <c r="C14" s="9" t="s">
        <v>9</v>
      </c>
      <c r="D14" s="9" t="s">
        <v>7</v>
      </c>
      <c r="E14" s="9" t="s">
        <v>10</v>
      </c>
      <c r="F14" s="9" t="s">
        <v>8</v>
      </c>
      <c r="G14" s="9" t="s">
        <v>11</v>
      </c>
      <c r="H14" s="17">
        <v>10000000</v>
      </c>
      <c r="I14" s="17">
        <v>0</v>
      </c>
      <c r="J14" s="17">
        <v>0</v>
      </c>
      <c r="K14" s="17">
        <f t="shared" si="0"/>
        <v>0</v>
      </c>
    </row>
    <row r="15" spans="1:11" ht="36.75" customHeight="1">
      <c r="A15" s="13">
        <v>5</v>
      </c>
      <c r="B15" s="8" t="s">
        <v>45</v>
      </c>
      <c r="C15" s="9" t="s">
        <v>9</v>
      </c>
      <c r="D15" s="9" t="s">
        <v>7</v>
      </c>
      <c r="E15" s="9" t="s">
        <v>33</v>
      </c>
      <c r="F15" s="9" t="s">
        <v>8</v>
      </c>
      <c r="G15" s="9" t="s">
        <v>47</v>
      </c>
      <c r="H15" s="17">
        <f>H16</f>
        <v>-5000000</v>
      </c>
      <c r="I15" s="17">
        <v>0</v>
      </c>
      <c r="J15" s="17">
        <v>0</v>
      </c>
      <c r="K15" s="17">
        <f>IF(I15=0,0,J15/I15*100)</f>
        <v>0</v>
      </c>
    </row>
    <row r="16" spans="1:11" ht="38.25" customHeight="1">
      <c r="A16" s="13">
        <v>6</v>
      </c>
      <c r="B16" s="8" t="s">
        <v>43</v>
      </c>
      <c r="C16" s="9" t="s">
        <v>9</v>
      </c>
      <c r="D16" s="9" t="s">
        <v>7</v>
      </c>
      <c r="E16" s="9" t="s">
        <v>10</v>
      </c>
      <c r="F16" s="9" t="s">
        <v>8</v>
      </c>
      <c r="G16" s="9" t="s">
        <v>12</v>
      </c>
      <c r="H16" s="17">
        <v>-5000000</v>
      </c>
      <c r="I16" s="17">
        <v>0</v>
      </c>
      <c r="J16" s="17">
        <v>0</v>
      </c>
      <c r="K16" s="17">
        <f t="shared" si="0"/>
        <v>0</v>
      </c>
    </row>
    <row r="17" spans="1:11" ht="24">
      <c r="A17" s="13">
        <v>7</v>
      </c>
      <c r="B17" s="8" t="s">
        <v>13</v>
      </c>
      <c r="C17" s="9" t="s">
        <v>34</v>
      </c>
      <c r="D17" s="9" t="s">
        <v>14</v>
      </c>
      <c r="E17" s="9" t="s">
        <v>33</v>
      </c>
      <c r="F17" s="9" t="s">
        <v>8</v>
      </c>
      <c r="G17" s="9" t="s">
        <v>34</v>
      </c>
      <c r="H17" s="17">
        <f>+H18+H22</f>
        <v>0</v>
      </c>
      <c r="I17" s="17">
        <f>+I18+I22</f>
        <v>69414458.64999998</v>
      </c>
      <c r="J17" s="17">
        <f>+J18+J22</f>
        <v>56524819.81999993</v>
      </c>
      <c r="K17" s="17">
        <f t="shared" si="0"/>
        <v>81.43090203297285</v>
      </c>
    </row>
    <row r="18" spans="1:11" ht="12">
      <c r="A18" s="13">
        <v>8</v>
      </c>
      <c r="B18" s="8" t="s">
        <v>41</v>
      </c>
      <c r="C18" s="9" t="s">
        <v>9</v>
      </c>
      <c r="D18" s="9" t="s">
        <v>14</v>
      </c>
      <c r="E18" s="9" t="s">
        <v>33</v>
      </c>
      <c r="F18" s="9" t="s">
        <v>8</v>
      </c>
      <c r="G18" s="9" t="s">
        <v>42</v>
      </c>
      <c r="H18" s="17">
        <f aca="true" t="shared" si="1" ref="H18:J19">H19</f>
        <v>-979331000</v>
      </c>
      <c r="I18" s="17">
        <f t="shared" si="1"/>
        <v>-1038069775.84</v>
      </c>
      <c r="J18" s="17">
        <f t="shared" si="1"/>
        <v>-1133726510.75</v>
      </c>
      <c r="K18" s="17">
        <f>IF(I18=0,0,J18/I18*100)</f>
        <v>109.214865622361</v>
      </c>
    </row>
    <row r="19" spans="1:11" ht="24">
      <c r="A19" s="13">
        <v>9</v>
      </c>
      <c r="B19" s="8" t="s">
        <v>15</v>
      </c>
      <c r="C19" s="9" t="s">
        <v>9</v>
      </c>
      <c r="D19" s="9" t="s">
        <v>16</v>
      </c>
      <c r="E19" s="9" t="s">
        <v>33</v>
      </c>
      <c r="F19" s="9" t="s">
        <v>8</v>
      </c>
      <c r="G19" s="9" t="s">
        <v>42</v>
      </c>
      <c r="H19" s="17">
        <f t="shared" si="1"/>
        <v>-979331000</v>
      </c>
      <c r="I19" s="17">
        <f t="shared" si="1"/>
        <v>-1038069775.84</v>
      </c>
      <c r="J19" s="17">
        <f t="shared" si="1"/>
        <v>-1133726510.75</v>
      </c>
      <c r="K19" s="17">
        <f t="shared" si="0"/>
        <v>109.214865622361</v>
      </c>
    </row>
    <row r="20" spans="1:11" ht="24">
      <c r="A20" s="13">
        <v>10</v>
      </c>
      <c r="B20" s="8" t="s">
        <v>17</v>
      </c>
      <c r="C20" s="9" t="s">
        <v>9</v>
      </c>
      <c r="D20" s="9" t="s">
        <v>18</v>
      </c>
      <c r="E20" s="9" t="s">
        <v>33</v>
      </c>
      <c r="F20" s="9" t="s">
        <v>8</v>
      </c>
      <c r="G20" s="9" t="s">
        <v>19</v>
      </c>
      <c r="H20" s="17">
        <f>H21</f>
        <v>-979331000</v>
      </c>
      <c r="I20" s="17">
        <f>I21</f>
        <v>-1038069775.84</v>
      </c>
      <c r="J20" s="17">
        <f>J21</f>
        <v>-1133726510.75</v>
      </c>
      <c r="K20" s="17">
        <f t="shared" si="0"/>
        <v>109.214865622361</v>
      </c>
    </row>
    <row r="21" spans="1:11" ht="24">
      <c r="A21" s="13">
        <v>11</v>
      </c>
      <c r="B21" s="8" t="s">
        <v>36</v>
      </c>
      <c r="C21" s="9" t="s">
        <v>9</v>
      </c>
      <c r="D21" s="9" t="s">
        <v>18</v>
      </c>
      <c r="E21" s="9" t="s">
        <v>10</v>
      </c>
      <c r="F21" s="9" t="s">
        <v>8</v>
      </c>
      <c r="G21" s="9" t="s">
        <v>19</v>
      </c>
      <c r="H21" s="17">
        <v>-979331000</v>
      </c>
      <c r="I21" s="17">
        <v>-1038069775.84</v>
      </c>
      <c r="J21" s="17">
        <v>-1133726510.75</v>
      </c>
      <c r="K21" s="17">
        <f t="shared" si="0"/>
        <v>109.214865622361</v>
      </c>
    </row>
    <row r="22" spans="1:11" ht="12">
      <c r="A22" s="13">
        <v>12</v>
      </c>
      <c r="B22" s="8" t="s">
        <v>39</v>
      </c>
      <c r="C22" s="9" t="s">
        <v>9</v>
      </c>
      <c r="D22" s="9" t="s">
        <v>14</v>
      </c>
      <c r="E22" s="9" t="s">
        <v>33</v>
      </c>
      <c r="F22" s="9" t="s">
        <v>8</v>
      </c>
      <c r="G22" s="9" t="s">
        <v>40</v>
      </c>
      <c r="H22" s="17">
        <f>H23</f>
        <v>979331000</v>
      </c>
      <c r="I22" s="17">
        <f aca="true" t="shared" si="2" ref="I22:J24">+I23+I26</f>
        <v>1107484234.49</v>
      </c>
      <c r="J22" s="17">
        <f t="shared" si="2"/>
        <v>1190251330.57</v>
      </c>
      <c r="K22" s="17">
        <f t="shared" si="0"/>
        <v>107.47343334581323</v>
      </c>
    </row>
    <row r="23" spans="1:11" ht="24">
      <c r="A23" s="13">
        <v>13</v>
      </c>
      <c r="B23" s="8" t="s">
        <v>38</v>
      </c>
      <c r="C23" s="9" t="s">
        <v>9</v>
      </c>
      <c r="D23" s="9" t="s">
        <v>16</v>
      </c>
      <c r="E23" s="9" t="s">
        <v>33</v>
      </c>
      <c r="F23" s="9" t="s">
        <v>8</v>
      </c>
      <c r="G23" s="9" t="s">
        <v>40</v>
      </c>
      <c r="H23" s="17">
        <f>H24</f>
        <v>979331000</v>
      </c>
      <c r="I23" s="17">
        <f t="shared" si="2"/>
        <v>1107484234.49</v>
      </c>
      <c r="J23" s="17">
        <f t="shared" si="2"/>
        <v>1190251330.57</v>
      </c>
      <c r="K23" s="17">
        <f>IF(I23=0,0,J23/I23*100)</f>
        <v>107.47343334581323</v>
      </c>
    </row>
    <row r="24" spans="1:11" ht="24">
      <c r="A24" s="13">
        <v>14</v>
      </c>
      <c r="B24" s="8" t="s">
        <v>37</v>
      </c>
      <c r="C24" s="9" t="s">
        <v>9</v>
      </c>
      <c r="D24" s="9" t="s">
        <v>18</v>
      </c>
      <c r="E24" s="9" t="s">
        <v>33</v>
      </c>
      <c r="F24" s="9" t="s">
        <v>8</v>
      </c>
      <c r="G24" s="9" t="s">
        <v>20</v>
      </c>
      <c r="H24" s="17">
        <f>H25</f>
        <v>979331000</v>
      </c>
      <c r="I24" s="17">
        <f t="shared" si="2"/>
        <v>1107484234.49</v>
      </c>
      <c r="J24" s="17">
        <f t="shared" si="2"/>
        <v>1190251330.57</v>
      </c>
      <c r="K24" s="17">
        <f>IF(I24=0,0,J24/I24*100)</f>
        <v>107.47343334581323</v>
      </c>
    </row>
    <row r="25" spans="1:11" ht="24">
      <c r="A25" s="13">
        <v>15</v>
      </c>
      <c r="B25" s="8" t="s">
        <v>35</v>
      </c>
      <c r="C25" s="9" t="s">
        <v>9</v>
      </c>
      <c r="D25" s="9" t="s">
        <v>18</v>
      </c>
      <c r="E25" s="9" t="s">
        <v>10</v>
      </c>
      <c r="F25" s="9" t="s">
        <v>8</v>
      </c>
      <c r="G25" s="9" t="s">
        <v>20</v>
      </c>
      <c r="H25" s="17">
        <v>979331000</v>
      </c>
      <c r="I25" s="17">
        <v>1107484234.49</v>
      </c>
      <c r="J25" s="17">
        <v>1190251330.57</v>
      </c>
      <c r="K25" s="17">
        <f t="shared" si="0"/>
        <v>107.47343334581323</v>
      </c>
    </row>
    <row r="30" ht="12">
      <c r="B30" s="11"/>
    </row>
    <row r="31" ht="12">
      <c r="B31" s="11"/>
    </row>
    <row r="32" ht="12">
      <c r="B32" s="14"/>
    </row>
  </sheetData>
  <sheetProtection/>
  <mergeCells count="18">
    <mergeCell ref="A9:A10"/>
    <mergeCell ref="K9:K10"/>
    <mergeCell ref="G9:G10"/>
    <mergeCell ref="B9:B10"/>
    <mergeCell ref="H9:H10"/>
    <mergeCell ref="I9:I10"/>
    <mergeCell ref="C9:C10"/>
    <mergeCell ref="J9:J10"/>
    <mergeCell ref="D9:D10"/>
    <mergeCell ref="E9:E10"/>
    <mergeCell ref="F9:F10"/>
    <mergeCell ref="B6:K6"/>
    <mergeCell ref="B7:K7"/>
    <mergeCell ref="B2:K2"/>
    <mergeCell ref="B1:K1"/>
    <mergeCell ref="B3:K3"/>
    <mergeCell ref="B4:K4"/>
    <mergeCell ref="B5:K5"/>
  </mergeCells>
  <printOptions/>
  <pageMargins left="0.4724409448818898" right="0.1968503937007874" top="0.3937007874015748" bottom="0.3937007874015748" header="0" footer="0"/>
  <pageSetup horizontalDpi="600" verticalDpi="600" orientation="portrait" paperSize="9" scale="79" r:id="rId1"/>
  <headerFooter alignWithMargins="0">
    <oddFooter>&amp;R&amp;P</oddFooter>
  </headerFooter>
  <ignoredErrors>
    <ignoredError sqref="C16:G25 F15:G15 C11:G12 F13:G13 C13:D13 C15:D15 C14:E14 F14:G14 E13 E1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Потехина Н.В.</dc:creator>
  <cp:keywords/>
  <dc:description/>
  <cp:lastModifiedBy>tatyana</cp:lastModifiedBy>
  <cp:lastPrinted>2015-03-31T09:20:44Z</cp:lastPrinted>
  <dcterms:created xsi:type="dcterms:W3CDTF">2010-03-22T08:04:38Z</dcterms:created>
  <dcterms:modified xsi:type="dcterms:W3CDTF">2015-06-17T03:16:38Z</dcterms:modified>
  <cp:category/>
  <cp:version/>
  <cp:contentType/>
  <cp:contentStatus/>
</cp:coreProperties>
</file>