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1'!$B$1:$E$47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<sst xmlns="http://schemas.openxmlformats.org/spreadsheetml/2006/main" count="43" uniqueCount="43">
  <si>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Жилищно-коммунальное хозяйство</t>
  </si>
  <si>
    <t>ВСЕГО ДОХОДОВ</t>
  </si>
  <si>
    <t>Образование</t>
  </si>
  <si>
    <t>факт. исполнен. к плану года, %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</si>
  <si>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</si>
  <si>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</si>
  <si>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</si>
  <si>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</si>
  <si>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</si>
  <si>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</si>
  <si>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</si>
  <si>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</si>
  <si>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</si>
  <si>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</si>
  <si>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</si>
  <si>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 и средства массовой информации</t>
  </si>
  <si>
    <t>Социальная политика</t>
  </si>
  <si>
    <t>тыс. рублей</t>
  </si>
  <si>
    <t>Превышение доходов над расходами                  
(профицит +; дефицит -)</t>
  </si>
  <si>
    <t>Национальная экономика</t>
  </si>
  <si>
    <t xml:space="preserve">отчет                      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</si>
  <si>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</si>
  <si>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</si>
  <si>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</si>
  <si>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</si>
  <si>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</si>
  <si>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 xml:space="preserve">БЕЗВОЗМЕЗДНЫЕ ПОСТУПЛЕНИЯ </t>
  </si>
  <si>
    <t>ПРОЧИЕ НЕНАЛОГОВЫЕ ДОХОДЫ БЮДЖЕТОВ ГОРОДСКИХ ОКРУГОВ</t>
  </si>
  <si>
    <t>ВОЗВРАТ СУБСИДИЙ И СУБВЕНЦИЙ ПРОШЛЫХ ЛЕТ</t>
  </si>
  <si>
    <t>Обслуживание государственного и муниципального долга</t>
  </si>
  <si>
    <t xml:space="preserve"> Здравоохранение </t>
  </si>
  <si>
    <t>план                   2012 год</t>
  </si>
  <si>
    <t>НАЛОГИ НА ПРИБЫЛЬ,ДОХОДЫ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</si>
  <si>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</si>
  <si>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</si>
  <si>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</si>
  <si>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ПРОЧИЕ  МЕЖБЮДЖЕТНЫЕ ТРАНСФЕРТЫ</t>
  </si>
  <si>
    <t>ИНЫЕ  МЕЖБЮДЖЕТНЫЕ ТРАНСФЕРТЫ</t>
  </si>
  <si>
    <t>ПРОЧИЕ БЕЗВОЗМЕЗДНЫЕ ПОСТУПЛЕНИЯ В БЮДЖЕТЫ ГОРОДСКИХ ОКРУГОВ</t>
  </si>
  <si>
    <t>НАЦИОНАЛЬНАЯ ОБОРОНА</t>
  </si>
  <si>
    <t>ОТЧЕТ ОБ ИСПОЛНЕНИИ БЮДЖЕТА МУНИЦИПАЛЬНОГО ОБРАЗОВАНИЯ Г.ШАРЫПОВО НА 01.06.2012Г</t>
  </si>
  <si>
    <t>РУКОВОДИТЕЛЬ ФИНАНСОВОГО УПРАВЛЕНИЯ</t>
  </si>
  <si>
    <t>Е.А.ГРИШИНА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</si>
</sst>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64" fontId="10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justify" vertical="top"/>
    </xf>
    <xf numFmtId="0" fontId="6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5" fontId="3" fillId="0" borderId="1" xfId="19" applyNumberFormat="1" applyFont="1" applyFill="1" applyBorder="1" applyAlignment="1">
      <alignment/>
    </xf>
    <xf numFmtId="165" fontId="11" fillId="0" borderId="1" xfId="19" applyNumberFormat="1" applyFont="1" applyFill="1" applyBorder="1" applyAlignment="1">
      <alignment/>
    </xf>
    <xf numFmtId="165" fontId="9" fillId="0" borderId="1" xfId="19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9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view="pageBreakPreview" zoomScaleSheetLayoutView="100" workbookViewId="0" topLeftCell="B34">
      <selection activeCell="B46" sqref="B46"/>
    </sheetView>
  </sheetViews>
  <sheetFormatPr defaultColWidth="9.00390625" defaultRowHeight="12.75"/>
  <cols>
    <col min="1" max="1" width="3.125" style="1" hidden="1" customWidth="1"/>
    <col min="2" max="2" width="54.25390625" style="7" customWidth="1"/>
    <col min="3" max="3" width="13.00390625" style="19" customWidth="1"/>
    <col min="4" max="4" width="13.25390625" style="19" customWidth="1"/>
    <col min="5" max="5" width="12.125" style="2" customWidth="1"/>
    <col min="6" max="16384" width="9.125" style="1" customWidth="1"/>
  </cols>
  <sheetData>
    <row r="1" ht="0.75" customHeight="1"/>
    <row r="2" spans="2:5" ht="14.25" customHeight="1">
      <c r="B2" s="23" t="s">
        <v>40</v>
      </c>
      <c r="C2" s="23"/>
      <c r="D2" s="23"/>
      <c r="E2" s="23"/>
    </row>
    <row r="3" spans="2:5" ht="22.5" customHeight="1">
      <c r="B3" s="23"/>
      <c r="C3" s="23"/>
      <c r="D3" s="23"/>
      <c r="E3" s="23"/>
    </row>
    <row r="4" ht="13.5" customHeight="1">
      <c r="E4" s="18" t="s">
        <v>17</v>
      </c>
    </row>
    <row r="5" spans="1:5" ht="12.75" customHeight="1">
      <c r="A5" s="3"/>
      <c r="B5" s="26"/>
      <c r="C5" s="24" t="s">
        <v>31</v>
      </c>
      <c r="D5" s="24" t="s">
        <v>20</v>
      </c>
      <c r="E5" s="25" t="s">
        <v>3</v>
      </c>
    </row>
    <row r="6" spans="1:5" ht="42.75" customHeight="1">
      <c r="A6" s="3"/>
      <c r="B6" s="26"/>
      <c r="C6" s="24"/>
      <c r="D6" s="24"/>
      <c r="E6" s="25"/>
    </row>
    <row r="7" spans="2:5" ht="12.75">
      <c r="B7" s="10" t="s">
        <v>4</v>
      </c>
      <c r="C7" s="17">
        <f>C8+C9+C10+C11+C12+C13+C14+C15+C16+C17+C18+C19</f>
        <v>280375.1</v>
      </c>
      <c r="D7" s="17">
        <f>D8+D9+D10+D11+D12+D13+D14+D15+D16+D17+D18+D19</f>
        <v>105556.74</v>
      </c>
      <c r="E7" s="16">
        <f>D7/C7</f>
        <v>0.3764840030373596</v>
      </c>
    </row>
    <row r="8" spans="2:5" ht="12.75">
      <c r="B8" s="9" t="s">
        <v>32</v>
      </c>
      <c r="C8" s="17">
        <v>214300</v>
      </c>
      <c r="D8" s="17">
        <v>75621.7</v>
      </c>
      <c r="E8" s="16">
        <f>D8/C8</f>
        <v>0.35287774148390105</v>
      </c>
    </row>
    <row r="9" spans="2:5" ht="12.75">
      <c r="B9" s="9" t="s">
        <v>5</v>
      </c>
      <c r="C9" s="17">
        <v>25477</v>
      </c>
      <c r="D9" s="17">
        <v>13106.1</v>
      </c>
      <c r="E9" s="16">
        <f>D9/C9</f>
        <v>0.5144287003964361</v>
      </c>
    </row>
    <row r="10" spans="2:5" ht="12.75">
      <c r="B10" s="9" t="s">
        <v>6</v>
      </c>
      <c r="C10" s="17">
        <v>16100</v>
      </c>
      <c r="D10" s="17">
        <v>4737.8</v>
      </c>
      <c r="E10" s="16">
        <f>D10/C10</f>
        <v>0.29427329192546586</v>
      </c>
    </row>
    <row r="11" spans="2:5" ht="12.75">
      <c r="B11" s="9" t="s">
        <v>7</v>
      </c>
      <c r="C11" s="17">
        <v>4425</v>
      </c>
      <c r="D11" s="17">
        <v>1581.3</v>
      </c>
      <c r="E11" s="16">
        <f>D11/C11</f>
        <v>0.35735593220338985</v>
      </c>
    </row>
    <row r="12" spans="2:5" ht="38.25">
      <c r="B12" s="9" t="s">
        <v>25</v>
      </c>
      <c r="C12" s="17">
        <v>0</v>
      </c>
      <c r="D12" s="17">
        <v>1.7</v>
      </c>
      <c r="E12" s="16">
        <v>0</v>
      </c>
    </row>
    <row r="13" spans="2:5" ht="15" customHeight="1">
      <c r="B13" s="9" t="s">
        <v>21</v>
      </c>
      <c r="C13" s="17">
        <v>6655.3</v>
      </c>
      <c r="D13" s="17">
        <v>5606.56</v>
      </c>
      <c r="E13" s="16">
        <f>D13/C13</f>
        <v>0.8424203266569501</v>
      </c>
    </row>
    <row r="14" spans="2:5" s="4" customFormat="1" ht="25.5">
      <c r="B14" s="9" t="s">
        <v>8</v>
      </c>
      <c r="C14" s="17">
        <v>870</v>
      </c>
      <c r="D14" s="17">
        <v>256.7</v>
      </c>
      <c r="E14" s="16">
        <f>D14/C14</f>
        <v>0.2950574712643678</v>
      </c>
    </row>
    <row r="15" spans="2:5" ht="25.5">
      <c r="B15" s="11" t="s">
        <v>22</v>
      </c>
      <c r="C15" s="20">
        <v>50</v>
      </c>
      <c r="D15" s="20">
        <v>42.8</v>
      </c>
      <c r="E15" s="16">
        <v>0</v>
      </c>
    </row>
    <row r="16" spans="2:5" ht="25.5">
      <c r="B16" s="9" t="s">
        <v>9</v>
      </c>
      <c r="C16" s="17">
        <v>3900</v>
      </c>
      <c r="D16" s="17">
        <v>2478.8</v>
      </c>
      <c r="E16" s="16">
        <f>D16/C16</f>
        <v>0.6355897435897436</v>
      </c>
    </row>
    <row r="17" spans="2:5" ht="12.75">
      <c r="B17" s="9" t="s">
        <v>23</v>
      </c>
      <c r="C17" s="17">
        <v>0</v>
      </c>
      <c r="D17" s="17">
        <v>0</v>
      </c>
      <c r="E17" s="16"/>
    </row>
    <row r="18" spans="2:5" ht="12.75">
      <c r="B18" s="9" t="s">
        <v>10</v>
      </c>
      <c r="C18" s="17">
        <v>8597.8</v>
      </c>
      <c r="D18" s="17">
        <v>1969.8</v>
      </c>
      <c r="E18" s="16">
        <f>D18/C18</f>
        <v>0.22910511991439672</v>
      </c>
    </row>
    <row r="19" spans="2:5" ht="25.5">
      <c r="B19" s="9" t="s">
        <v>27</v>
      </c>
      <c r="C19" s="17">
        <v>0</v>
      </c>
      <c r="D19" s="17">
        <v>153.48</v>
      </c>
      <c r="E19" s="16">
        <v>1</v>
      </c>
    </row>
    <row r="20" spans="2:5" ht="12.75">
      <c r="B20" s="10" t="s">
        <v>26</v>
      </c>
      <c r="C20" s="17">
        <v>661180.6</v>
      </c>
      <c r="D20" s="17">
        <v>293532.5</v>
      </c>
      <c r="E20" s="16">
        <f aca="true" t="shared" si="0" ref="E20:E29">D20/C20</f>
        <v>0.443952076028849</v>
      </c>
    </row>
    <row r="21" spans="2:5" ht="25.5">
      <c r="B21" s="9" t="s">
        <v>33</v>
      </c>
      <c r="C21" s="17">
        <v>82651.3</v>
      </c>
      <c r="D21" s="17">
        <v>61461.2</v>
      </c>
      <c r="E21" s="16">
        <f t="shared" si="0"/>
        <v>0.7436204875180427</v>
      </c>
    </row>
    <row r="22" spans="2:5" ht="31.5" customHeight="1">
      <c r="B22" s="9" t="s">
        <v>34</v>
      </c>
      <c r="C22" s="17">
        <f>4000+29500+9468+74606.7</f>
        <v>117574.7</v>
      </c>
      <c r="D22" s="17">
        <v>42115.1</v>
      </c>
      <c r="E22" s="16">
        <f t="shared" si="0"/>
        <v>0.3581986600858858</v>
      </c>
    </row>
    <row r="23" spans="2:5" ht="27.75" customHeight="1">
      <c r="B23" s="9" t="s">
        <v>35</v>
      </c>
      <c r="C23" s="17">
        <v>464511.5</v>
      </c>
      <c r="D23" s="17">
        <v>193615.2</v>
      </c>
      <c r="E23" s="16">
        <f t="shared" si="0"/>
        <v>0.4168146536738057</v>
      </c>
    </row>
    <row r="24" spans="2:5" ht="12.75">
      <c r="B24" s="9" t="s">
        <v>37</v>
      </c>
      <c r="C24" s="17">
        <v>53</v>
      </c>
      <c r="D24" s="17">
        <v>0</v>
      </c>
      <c r="E24" s="16">
        <f t="shared" si="0"/>
        <v>0</v>
      </c>
    </row>
    <row r="25" spans="2:5" ht="12.75">
      <c r="B25" s="9" t="s">
        <v>36</v>
      </c>
      <c r="C25" s="17"/>
      <c r="D25" s="17">
        <v>0</v>
      </c>
      <c r="E25" s="16">
        <v>0</v>
      </c>
    </row>
    <row r="26" spans="2:5" ht="27" customHeight="1">
      <c r="B26" s="9" t="s">
        <v>38</v>
      </c>
      <c r="C26" s="17">
        <v>0</v>
      </c>
      <c r="D26" s="17">
        <v>0</v>
      </c>
      <c r="E26" s="16">
        <v>0</v>
      </c>
    </row>
    <row r="27" spans="2:5" ht="12.75">
      <c r="B27" s="9" t="s">
        <v>28</v>
      </c>
      <c r="C27" s="17">
        <v>-3609.907</v>
      </c>
      <c r="D27" s="17">
        <v>-3659.024</v>
      </c>
      <c r="E27" s="16">
        <f t="shared" si="0"/>
        <v>1.0136061676935166</v>
      </c>
    </row>
    <row r="28" spans="2:5" ht="25.5">
      <c r="B28" s="10" t="s">
        <v>11</v>
      </c>
      <c r="C28" s="17">
        <v>0</v>
      </c>
      <c r="D28" s="17">
        <v>0</v>
      </c>
      <c r="E28" s="16">
        <v>0</v>
      </c>
    </row>
    <row r="29" spans="2:5" ht="12.75">
      <c r="B29" s="9" t="s">
        <v>1</v>
      </c>
      <c r="C29" s="17">
        <f>C7+C20</f>
        <v>941555.7</v>
      </c>
      <c r="D29" s="17">
        <f>D7+D20</f>
        <v>399089.24</v>
      </c>
      <c r="E29" s="16">
        <f t="shared" si="0"/>
        <v>0.4238615304437114</v>
      </c>
    </row>
    <row r="30" spans="2:5" ht="18.75">
      <c r="B30" s="12"/>
      <c r="C30" s="15"/>
      <c r="D30" s="5"/>
      <c r="E30" s="15"/>
    </row>
    <row r="31" spans="2:5" ht="15">
      <c r="B31" s="8" t="s">
        <v>12</v>
      </c>
      <c r="C31" s="15"/>
      <c r="D31" s="6"/>
      <c r="E31" s="15"/>
    </row>
    <row r="32" spans="2:5" ht="12.75">
      <c r="B32" s="9" t="s">
        <v>13</v>
      </c>
      <c r="C32" s="6">
        <v>49942.3</v>
      </c>
      <c r="D32" s="6">
        <v>14845.8</v>
      </c>
      <c r="E32" s="14">
        <f aca="true" t="shared" si="1" ref="E32:E42">D32/C32</f>
        <v>0.2972590369286156</v>
      </c>
    </row>
    <row r="33" spans="2:5" ht="12.75">
      <c r="B33" s="9" t="s">
        <v>39</v>
      </c>
      <c r="C33" s="6">
        <v>858.7</v>
      </c>
      <c r="D33" s="6">
        <v>316.8</v>
      </c>
      <c r="E33" s="14">
        <f t="shared" si="1"/>
        <v>0.36892977757074646</v>
      </c>
    </row>
    <row r="34" spans="2:5" ht="25.5">
      <c r="B34" s="9" t="s">
        <v>14</v>
      </c>
      <c r="C34" s="6">
        <v>3699.7</v>
      </c>
      <c r="D34" s="6">
        <v>471.9</v>
      </c>
      <c r="E34" s="14">
        <f t="shared" si="1"/>
        <v>0.1275508825039868</v>
      </c>
    </row>
    <row r="35" spans="2:5" ht="12.75">
      <c r="B35" s="9" t="s">
        <v>19</v>
      </c>
      <c r="C35" s="6">
        <v>25822.4</v>
      </c>
      <c r="D35" s="6">
        <v>6204.4</v>
      </c>
      <c r="E35" s="14">
        <f t="shared" si="1"/>
        <v>0.24027201189664785</v>
      </c>
    </row>
    <row r="36" spans="2:5" ht="12.75">
      <c r="B36" s="9" t="s">
        <v>0</v>
      </c>
      <c r="C36" s="6">
        <f>4000+65530.2</f>
        <v>69530.2</v>
      </c>
      <c r="D36" s="6">
        <v>12717.5</v>
      </c>
      <c r="E36" s="14">
        <f t="shared" si="1"/>
        <v>0.18290613287463578</v>
      </c>
    </row>
    <row r="37" spans="2:5" ht="12.75">
      <c r="B37" s="9" t="s">
        <v>2</v>
      </c>
      <c r="C37" s="6">
        <f>4500+7099.7+383744.4</f>
        <v>395344.10000000003</v>
      </c>
      <c r="D37" s="6">
        <v>140503.3</v>
      </c>
      <c r="E37" s="14">
        <f t="shared" si="1"/>
        <v>0.3553949584678258</v>
      </c>
    </row>
    <row r="38" spans="2:5" ht="12.75">
      <c r="B38" s="9" t="s">
        <v>15</v>
      </c>
      <c r="C38" s="6">
        <v>28152.7</v>
      </c>
      <c r="D38" s="6">
        <v>10227.2</v>
      </c>
      <c r="E38" s="14">
        <f t="shared" si="1"/>
        <v>0.3632759912903558</v>
      </c>
    </row>
    <row r="39" spans="2:5" ht="12.75">
      <c r="B39" s="9" t="s">
        <v>30</v>
      </c>
      <c r="C39" s="6">
        <f>25000+2284.3+84+43167.9</f>
        <v>70536.2</v>
      </c>
      <c r="D39" s="6">
        <v>15712.6</v>
      </c>
      <c r="E39" s="14">
        <f t="shared" si="1"/>
        <v>0.2227593774544135</v>
      </c>
    </row>
    <row r="40" spans="2:5" ht="12.75">
      <c r="B40" s="9" t="s">
        <v>16</v>
      </c>
      <c r="C40" s="6">
        <v>286477.8</v>
      </c>
      <c r="D40" s="6">
        <v>97681.3</v>
      </c>
      <c r="E40" s="14">
        <f t="shared" si="1"/>
        <v>0.34097336687170876</v>
      </c>
    </row>
    <row r="41" spans="2:5" ht="12.75" customHeight="1">
      <c r="B41" s="9" t="s">
        <v>29</v>
      </c>
      <c r="C41" s="6">
        <v>1200</v>
      </c>
      <c r="D41" s="6">
        <v>319.3</v>
      </c>
      <c r="E41" s="14">
        <f t="shared" si="1"/>
        <v>0.26608333333333334</v>
      </c>
    </row>
    <row r="42" spans="2:5" ht="12.75">
      <c r="B42" s="9" t="s">
        <v>24</v>
      </c>
      <c r="C42" s="6">
        <v>957298.4</v>
      </c>
      <c r="D42" s="6">
        <v>308228.5</v>
      </c>
      <c r="E42" s="14">
        <f t="shared" si="1"/>
        <v>0.32197745238057435</v>
      </c>
    </row>
    <row r="43" spans="2:5" ht="24">
      <c r="B43" s="13" t="s">
        <v>18</v>
      </c>
      <c r="C43" s="6">
        <f>+C29-C42</f>
        <v>-15742.70000000007</v>
      </c>
      <c r="D43" s="6">
        <f>+D29-D42</f>
        <v>90860.73999999999</v>
      </c>
      <c r="E43" s="14"/>
    </row>
    <row r="45" spans="2:4" ht="12.75">
      <c r="B45" s="22"/>
      <c r="C45" s="22"/>
      <c r="D45" s="22"/>
    </row>
    <row r="46" spans="2:5" ht="12.75">
      <c r="B46" s="7" t="s">
        <v>41</v>
      </c>
      <c r="D46" s="27" t="s">
        <v>42</v>
      </c>
      <c r="E46" s="28"/>
    </row>
    <row r="47" spans="2:5" ht="12.75">
      <c r="B47" s="22"/>
      <c r="C47" s="22"/>
      <c r="D47" s="22"/>
      <c r="E47" s="22"/>
    </row>
    <row r="48" spans="2:5" ht="12.75">
      <c r="B48" s="21"/>
      <c r="C48" s="21"/>
      <c r="D48" s="21"/>
      <c r="E48" s="21"/>
    </row>
    <row r="49" spans="2:5" ht="12.75">
      <c r="B49" s="21"/>
      <c r="C49" s="21"/>
      <c r="D49" s="21"/>
      <c r="E49" s="21"/>
    </row>
    <row r="50" spans="2:5" ht="12.75">
      <c r="B50" s="21"/>
      <c r="C50" s="21"/>
      <c r="D50" s="21"/>
      <c r="E50" s="21"/>
    </row>
    <row r="51" spans="2:5" ht="12.75">
      <c r="B51" s="21"/>
      <c r="C51" s="21"/>
      <c r="D51" s="21"/>
      <c r="E51" s="21"/>
    </row>
    <row r="52" spans="2:5" ht="12.75">
      <c r="B52" s="21"/>
      <c r="C52" s="21"/>
      <c r="D52" s="21"/>
      <c r="E52" s="21"/>
    </row>
    <row r="53" spans="2:5" ht="12.75">
      <c r="B53" s="21"/>
      <c r="C53" s="21"/>
      <c r="D53" s="21"/>
      <c r="E53" s="21"/>
    </row>
    <row r="54" spans="2:5" ht="12.75">
      <c r="B54" s="21"/>
      <c r="C54" s="21"/>
      <c r="D54" s="21"/>
      <c r="E54" s="21"/>
    </row>
  </sheetData>
  <mergeCells count="15">
    <mergeCell ref="B45:D45"/>
    <mergeCell ref="D46:E46"/>
    <mergeCell ref="B2:E3"/>
    <mergeCell ref="D5:D6"/>
    <mergeCell ref="E5:E6"/>
    <mergeCell ref="B5:B6"/>
    <mergeCell ref="C5:C6"/>
    <mergeCell ref="B47:E47"/>
    <mergeCell ref="B48:E48"/>
    <mergeCell ref="B49:E49"/>
    <mergeCell ref="B50:E50"/>
    <mergeCell ref="B51:E51"/>
    <mergeCell ref="B52:E52"/>
    <mergeCell ref="B53:E53"/>
    <mergeCell ref="B54:E54"/>
  </mergeCells>
  <printOptions/>
  <pageMargins left="0.984251968503937" right="0.1968503937007874" top="0.3937007874015748" bottom="0.1968503937007874" header="0.5118110236220472" footer="0.29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natali</cp:lastModifiedBy>
  <cp:lastPrinted>2012-06-18T07:18:38Z</cp:lastPrinted>
  <dcterms:created xsi:type="dcterms:W3CDTF">2000-04-20T02:38:47Z</dcterms:created>
  <dcterms:modified xsi:type="dcterms:W3CDTF">2012-06-18T07:20:28Z</dcterms:modified>
  <cp:category/>
  <cp:version/>
  <cp:contentType/>
  <cp:contentStatus/>
</cp:coreProperties>
</file>