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<sst xmlns="http://schemas.openxmlformats.org/spreadsheetml/2006/main" count="183" uniqueCount="180">
  <si>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</si>
  <si>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</si>
  <si>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</si>
  <si>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</si>
  <si>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</si>
  <si>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</si>
  <si>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</si>
  <si>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</si>
  <si>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</si>
  <si>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</si>
  <si>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</si>
  <si>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</si>
  <si>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</si>
  <si>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</si>
  <si>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</si>
  <si>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</si>
  <si>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</si>
  <si>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</si>
  <si>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</si>
  <si>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</si>
  <si>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</si>
  <si>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</si>
  <si>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</si>
  <si>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</si>
  <si>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</si>
  <si>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</si>
  <si>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</si>
  <si>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</si>
  <si>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</si>
  <si>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</si>
  <si>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</si>
  <si>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</si>
  <si>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</si>
  <si>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</si>
  <si>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</si>
  <si>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</si>
  <si>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</si>
  <si>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</si>
  <si>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</si>
  <si>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</si>
  <si>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</si>
  <si>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</si>
  <si>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</si>
  <si>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</si>
  <si>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</si>
  <si>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</si>
  <si>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</si>
  <si>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</si>
  <si>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</si>
  <si>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</si>
  <si>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</si>
  <si>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</si>
  <si>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</si>
  <si>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</si>
  <si>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</si>
  <si>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</si>
  <si>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</si>
  <si>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</si>
  <si>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</si>
  <si>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</si>
  <si>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</si>
  <si>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</si>
  <si>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</si>
  <si>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</si>
  <si>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</si>
  <si>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</si>
  <si>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</si>
  <si>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</si>
  <si>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</si>
  <si>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</si>
  <si>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</si>
  <si>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</si>
  <si>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</si>
  <si>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</si>
  <si>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</si>
  <si>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</si>
  <si>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</si>
  <si>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</si>
  <si>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</si>
  <si>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</si>
  <si>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</si>
  <si>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</si>
  <si>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</si>
  <si>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</si>
  <si>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</si>
  <si>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</si>
  <si>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</si>
  <si>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</si>
  <si>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</si>
  <si>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</si>
  <si>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</si>
  <si>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</si>
  <si>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</si>
  <si>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</si>
  <si>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</si>
  <si>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</si>
  <si>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</si>
  <si>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</si>
  <si>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</si>
  <si>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</si>
  <si>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</si>
  <si>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</si>
  <si>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</si>
  <si>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</si>
  <si>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</si>
  <si>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</si>
  <si>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</si>
  <si>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</si>
  <si>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</si>
  <si>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</si>
  <si>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</si>
  <si>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</si>
  <si>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</si>
  <si>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</si>
  <si>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</si>
  <si>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</si>
  <si>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</si>
  <si>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</si>
  <si>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</si>
  <si>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</si>
  <si>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</si>
  <si>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</si>
  <si>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</si>
  <si>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</si>
  <si>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</si>
  <si>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</si>
  <si>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</si>
  <si>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</si>
  <si>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</si>
  <si>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</si>
  <si>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</si>
  <si>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</si>
  <si>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</si>
  <si>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</si>
  <si>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</si>
  <si>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</si>
  <si>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</si>
  <si>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</si>
  <si>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</si>
  <si>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</si>
  <si>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</si>
  <si>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</si>
  <si>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</si>
  <si>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</si>
  <si>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</si>
  <si>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</si>
  <si>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</si>
  <si>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</si>
  <si>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</si>
  <si>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</si>
  <si>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</si>
  <si>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</si>
  <si>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</si>
  <si>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</si>
  <si>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</si>
  <si>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</si>
  <si>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</si>
  <si>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</si>
  <si>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</si>
  <si>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</si>
  <si>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</si>
  <si>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</si>
  <si>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</si>
  <si>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</si>
  <si>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</si>
  <si>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</si>
  <si>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</si>
  <si>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</si>
  <si>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</si>
  <si>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</si>
  <si>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</si>
  <si>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</si>
  <si>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</si>
  <si>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</si>
  <si>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</si>
  <si>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</si>
  <si>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</si>
  <si>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</si>
  <si>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</si>
  <si>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01.07.2019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</si>
</sst>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6">
      <selection activeCell="E87" sqref="E8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178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85987.70000000001</v>
      </c>
      <c r="F15" s="14">
        <f aca="true" t="shared" si="0" ref="F15:F46">E15/D15</f>
        <v>0.4214752764489061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51810.3</v>
      </c>
      <c r="F16" s="18">
        <f t="shared" si="0"/>
        <v>0.4571260428871918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906</v>
      </c>
      <c r="F19" s="18">
        <f t="shared" si="0"/>
        <v>0.5261935184109653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11832.8</v>
      </c>
      <c r="F20" s="18">
        <f t="shared" si="0"/>
        <v>0.4987229307685175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5423.8</v>
      </c>
      <c r="F22" s="18">
        <f t="shared" si="0"/>
        <v>0.19268659208549008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5144.7</v>
      </c>
      <c r="F25" s="18">
        <f t="shared" si="0"/>
        <v>0.4110334358646586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7720.3</v>
      </c>
      <c r="F33" s="18">
        <f t="shared" si="0"/>
        <v>0.39741075335237946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63.8</v>
      </c>
      <c r="F40" s="18">
        <f t="shared" si="0"/>
        <v>0.4885145482388974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693.3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770.6</v>
      </c>
      <c r="F44" s="18">
        <f t="shared" si="0"/>
        <v>0.5137333333333334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1622.4</v>
      </c>
      <c r="F47" s="18">
        <f aca="true" t="shared" si="1" ref="F47:F53">E47/D47</f>
        <v>0.4720533038493992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-0.6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1098035.6</v>
      </c>
      <c r="E49" s="36">
        <v>511748.2</v>
      </c>
      <c r="F49" s="14">
        <f t="shared" si="1"/>
        <v>0.46605793109075877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-2565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1302368.9000000001</v>
      </c>
      <c r="E53" s="36">
        <f>E15+E49+E50+E51+E52</f>
        <v>595170.9</v>
      </c>
      <c r="F53" s="14">
        <f t="shared" si="1"/>
        <v>0.4569910261217079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68906.5</v>
      </c>
      <c r="E55" s="45">
        <f>+E56+E57+E58+E59+E60+E61+E62+E63</f>
        <v>28159.6</v>
      </c>
      <c r="F55" s="46">
        <f aca="true" t="shared" si="2" ref="F55:F60">E55/D55</f>
        <v>0.4086639141445292</v>
      </c>
    </row>
    <row r="56" spans="1:6" ht="25.5">
      <c r="A56" s="10"/>
      <c r="B56" s="47" t="s">
        <v>110</v>
      </c>
      <c r="C56" s="48" t="s">
        <v>155</v>
      </c>
      <c r="D56" s="49">
        <v>1688</v>
      </c>
      <c r="E56" s="49">
        <v>715</v>
      </c>
      <c r="F56" s="50">
        <f t="shared" si="2"/>
        <v>0.4235781990521327</v>
      </c>
    </row>
    <row r="57" spans="1:6" ht="26.25" customHeight="1">
      <c r="A57" s="10"/>
      <c r="B57" s="47" t="s">
        <v>105</v>
      </c>
      <c r="C57" s="51" t="s">
        <v>152</v>
      </c>
      <c r="D57" s="49">
        <v>5454.7</v>
      </c>
      <c r="E57" s="49">
        <v>1689.4</v>
      </c>
      <c r="F57" s="50">
        <f t="shared" si="2"/>
        <v>0.3097145580875209</v>
      </c>
    </row>
    <row r="58" spans="1:6" ht="38.25">
      <c r="A58" s="10"/>
      <c r="B58" s="52" t="s">
        <v>42</v>
      </c>
      <c r="C58" s="51" t="s">
        <v>111</v>
      </c>
      <c r="D58" s="53">
        <v>28159.8</v>
      </c>
      <c r="E58" s="53">
        <v>12359.8</v>
      </c>
      <c r="F58" s="54">
        <f t="shared" si="2"/>
        <v>0.4389164695771987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11451</v>
      </c>
      <c r="E60" s="49">
        <v>5286.2</v>
      </c>
      <c r="F60" s="50">
        <f t="shared" si="2"/>
        <v>0.4616365382935988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19489.8</v>
      </c>
      <c r="E63" s="53">
        <v>8109.2</v>
      </c>
      <c r="F63" s="54">
        <f aca="true" t="shared" si="3" ref="F63:F97">E63/D63</f>
        <v>0.41607404898972794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327.9</v>
      </c>
      <c r="F64" s="46">
        <f t="shared" si="3"/>
        <v>0.4033210332103321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327.9</v>
      </c>
      <c r="F65" s="54">
        <f t="shared" si="3"/>
        <v>0.4033210332103321</v>
      </c>
    </row>
    <row r="66" spans="1:6" ht="12.75">
      <c r="A66" s="10"/>
      <c r="B66" s="60" t="s">
        <v>30</v>
      </c>
      <c r="C66" s="44" t="s">
        <v>151</v>
      </c>
      <c r="D66" s="61">
        <f>+D67+D68</f>
        <v>3658</v>
      </c>
      <c r="E66" s="61">
        <f>+E67+E68</f>
        <v>1420.6999999999998</v>
      </c>
      <c r="F66" s="62">
        <f t="shared" si="3"/>
        <v>0.38838162930563147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740.4</v>
      </c>
      <c r="F67" s="54">
        <f t="shared" si="3"/>
        <v>0.4001513268118683</v>
      </c>
    </row>
    <row r="68" spans="1:6" ht="12.75">
      <c r="A68" s="10"/>
      <c r="B68" s="52" t="s">
        <v>112</v>
      </c>
      <c r="C68" s="51" t="s">
        <v>90</v>
      </c>
      <c r="D68" s="53">
        <v>1807.7</v>
      </c>
      <c r="E68" s="53">
        <v>680.3</v>
      </c>
      <c r="F68" s="54">
        <f t="shared" si="3"/>
        <v>0.37633456878906896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65250.1</v>
      </c>
      <c r="E69" s="59">
        <f>+E70+E71+E73+E72</f>
        <v>18639.800000000003</v>
      </c>
      <c r="F69" s="46">
        <f t="shared" si="3"/>
        <v>0.2856669951463676</v>
      </c>
    </row>
    <row r="70" spans="1:6" ht="12.75">
      <c r="A70" s="10">
        <v>80</v>
      </c>
      <c r="B70" s="64" t="s">
        <v>113</v>
      </c>
      <c r="C70" s="51" t="s">
        <v>91</v>
      </c>
      <c r="D70" s="53">
        <v>305.8</v>
      </c>
      <c r="E70" s="53">
        <v>41.1</v>
      </c>
      <c r="F70" s="54">
        <f t="shared" si="3"/>
        <v>0.13440156965336822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7617</v>
      </c>
      <c r="F71" s="54">
        <f t="shared" si="3"/>
        <v>0.4130694143167028</v>
      </c>
    </row>
    <row r="72" spans="1:6" ht="12.75">
      <c r="A72" s="10"/>
      <c r="B72" s="64" t="s">
        <v>146</v>
      </c>
      <c r="C72" s="51" t="s">
        <v>147</v>
      </c>
      <c r="D72" s="53">
        <v>42692.5</v>
      </c>
      <c r="E72" s="53">
        <v>9536.7</v>
      </c>
      <c r="F72" s="54">
        <f t="shared" si="3"/>
        <v>0.223381155940739</v>
      </c>
    </row>
    <row r="73" spans="1:6" ht="18" customHeight="1">
      <c r="A73" s="10"/>
      <c r="B73" s="52" t="s">
        <v>78</v>
      </c>
      <c r="C73" s="51" t="s">
        <v>43</v>
      </c>
      <c r="D73" s="53">
        <v>3811.8</v>
      </c>
      <c r="E73" s="53">
        <v>1445</v>
      </c>
      <c r="F73" s="54">
        <f t="shared" si="3"/>
        <v>0.37908599611731986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169650.4</v>
      </c>
      <c r="E74" s="59">
        <f>+E75+E76+E77+E78</f>
        <v>20975.4</v>
      </c>
      <c r="F74" s="46">
        <f t="shared" si="3"/>
        <v>0.12363896577903738</v>
      </c>
    </row>
    <row r="75" spans="1:6" ht="12.75">
      <c r="A75" s="10"/>
      <c r="B75" s="52" t="s">
        <v>34</v>
      </c>
      <c r="C75" s="51" t="s">
        <v>93</v>
      </c>
      <c r="D75" s="53">
        <v>6491.2</v>
      </c>
      <c r="E75" s="53">
        <v>2481.8</v>
      </c>
      <c r="F75" s="54">
        <f t="shared" si="3"/>
        <v>0.38233300468326353</v>
      </c>
    </row>
    <row r="76" spans="1:6" ht="12.75">
      <c r="A76" s="10"/>
      <c r="B76" s="52" t="s">
        <v>35</v>
      </c>
      <c r="C76" s="51" t="s">
        <v>94</v>
      </c>
      <c r="D76" s="53">
        <v>103178.5</v>
      </c>
      <c r="E76" s="53">
        <v>6717.8</v>
      </c>
      <c r="F76" s="54">
        <f t="shared" si="3"/>
        <v>0.06510852551645935</v>
      </c>
    </row>
    <row r="77" spans="1:6" ht="12.75">
      <c r="A77" s="10"/>
      <c r="B77" s="52" t="s">
        <v>131</v>
      </c>
      <c r="C77" s="51" t="s">
        <v>132</v>
      </c>
      <c r="D77" s="66">
        <v>38907.2</v>
      </c>
      <c r="E77" s="53">
        <v>6681.2</v>
      </c>
      <c r="F77" s="54">
        <f t="shared" si="3"/>
        <v>0.17172142945264632</v>
      </c>
    </row>
    <row r="78" spans="1:6" ht="14.25" customHeight="1">
      <c r="A78" s="10"/>
      <c r="B78" s="52" t="s">
        <v>79</v>
      </c>
      <c r="C78" s="51" t="s">
        <v>114</v>
      </c>
      <c r="D78" s="53">
        <v>21073.5</v>
      </c>
      <c r="E78" s="53">
        <v>5094.6</v>
      </c>
      <c r="F78" s="54">
        <f t="shared" si="3"/>
        <v>0.2417538614848032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764005.1</v>
      </c>
      <c r="E79" s="59">
        <f>+E80+E81+E82+E83+E84</f>
        <v>391657.49999999994</v>
      </c>
      <c r="F79" s="54">
        <f t="shared" si="3"/>
        <v>0.5126372847511096</v>
      </c>
    </row>
    <row r="80" spans="1:6" ht="12.75">
      <c r="A80" s="10"/>
      <c r="B80" s="52" t="s">
        <v>115</v>
      </c>
      <c r="C80" s="51" t="s">
        <v>95</v>
      </c>
      <c r="D80" s="53">
        <v>314082.2</v>
      </c>
      <c r="E80" s="53">
        <v>159086.3</v>
      </c>
      <c r="F80" s="54">
        <f t="shared" si="3"/>
        <v>0.5065116711485081</v>
      </c>
    </row>
    <row r="81" spans="1:6" ht="12.75">
      <c r="A81" s="10"/>
      <c r="B81" s="52" t="s">
        <v>116</v>
      </c>
      <c r="C81" s="51" t="s">
        <v>96</v>
      </c>
      <c r="D81" s="53">
        <v>311565.7</v>
      </c>
      <c r="E81" s="53">
        <v>166473.9</v>
      </c>
      <c r="F81" s="54">
        <f t="shared" si="3"/>
        <v>0.5343139504765768</v>
      </c>
    </row>
    <row r="82" spans="1:6" ht="12.75">
      <c r="A82" s="10"/>
      <c r="B82" s="52" t="s">
        <v>169</v>
      </c>
      <c r="C82" s="51" t="s">
        <v>170</v>
      </c>
      <c r="D82" s="53">
        <v>61251.6</v>
      </c>
      <c r="E82" s="53">
        <v>31919</v>
      </c>
      <c r="F82" s="54">
        <f t="shared" si="3"/>
        <v>0.5211129178666354</v>
      </c>
    </row>
    <row r="83" spans="1:6" ht="12.75">
      <c r="A83" s="10"/>
      <c r="B83" s="52" t="s">
        <v>117</v>
      </c>
      <c r="C83" s="51" t="s">
        <v>118</v>
      </c>
      <c r="D83" s="53">
        <v>33173.2</v>
      </c>
      <c r="E83" s="53">
        <v>14091.1</v>
      </c>
      <c r="F83" s="54">
        <f t="shared" si="3"/>
        <v>0.42477361243413364</v>
      </c>
    </row>
    <row r="84" spans="1:6" ht="12.75">
      <c r="A84" s="10"/>
      <c r="B84" s="52" t="s">
        <v>44</v>
      </c>
      <c r="C84" s="51" t="s">
        <v>97</v>
      </c>
      <c r="D84" s="53">
        <v>43932.4</v>
      </c>
      <c r="E84" s="53">
        <v>20087.2</v>
      </c>
      <c r="F84" s="54">
        <f t="shared" si="3"/>
        <v>0.45722974387923265</v>
      </c>
    </row>
    <row r="85" spans="1:6" ht="12.75">
      <c r="A85" s="10"/>
      <c r="B85" s="60" t="s">
        <v>37</v>
      </c>
      <c r="C85" s="44" t="s">
        <v>150</v>
      </c>
      <c r="D85" s="61">
        <f>+D86+D87</f>
        <v>76393.9</v>
      </c>
      <c r="E85" s="61">
        <f>+E86+E87</f>
        <v>28035</v>
      </c>
      <c r="F85" s="62">
        <f t="shared" si="3"/>
        <v>0.3669795625043361</v>
      </c>
    </row>
    <row r="86" spans="1:6" ht="12.75">
      <c r="A86" s="10"/>
      <c r="B86" s="52" t="s">
        <v>119</v>
      </c>
      <c r="C86" s="51" t="s">
        <v>98</v>
      </c>
      <c r="D86" s="53">
        <v>53874.7</v>
      </c>
      <c r="E86" s="53">
        <v>18021.8</v>
      </c>
      <c r="F86" s="54">
        <f t="shared" si="3"/>
        <v>0.33451323162820396</v>
      </c>
    </row>
    <row r="87" spans="1:6" ht="13.5" customHeight="1">
      <c r="A87" s="10"/>
      <c r="B87" s="52" t="s">
        <v>133</v>
      </c>
      <c r="C87" s="51" t="s">
        <v>120</v>
      </c>
      <c r="D87" s="53">
        <v>22519.2</v>
      </c>
      <c r="E87" s="53">
        <v>10013.2</v>
      </c>
      <c r="F87" s="54">
        <f t="shared" si="3"/>
        <v>0.4446516750150982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8.2</v>
      </c>
      <c r="F88" s="46">
        <f t="shared" si="3"/>
        <v>0.10747051114023591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8.2</v>
      </c>
      <c r="F89" s="54">
        <f t="shared" si="3"/>
        <v>0.10747051114023591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88661.70000000001</v>
      </c>
      <c r="E90" s="59">
        <f>+E91+E92+E93+E94+E95</f>
        <v>39352</v>
      </c>
      <c r="F90" s="46">
        <f t="shared" si="3"/>
        <v>0.4438444108335391</v>
      </c>
    </row>
    <row r="91" spans="1:6" ht="12.75">
      <c r="A91" s="10"/>
      <c r="B91" s="52" t="s">
        <v>123</v>
      </c>
      <c r="C91" s="51" t="s">
        <v>99</v>
      </c>
      <c r="D91" s="53">
        <v>905.4</v>
      </c>
      <c r="E91" s="53">
        <v>338.5</v>
      </c>
      <c r="F91" s="54">
        <f t="shared" si="3"/>
        <v>0.37386790368897727</v>
      </c>
    </row>
    <row r="92" spans="1:6" ht="12.75">
      <c r="A92" s="10"/>
      <c r="B92" s="52" t="s">
        <v>124</v>
      </c>
      <c r="C92" s="51" t="s">
        <v>100</v>
      </c>
      <c r="D92" s="53">
        <v>53983</v>
      </c>
      <c r="E92" s="53">
        <v>24029.3</v>
      </c>
      <c r="F92" s="54">
        <f t="shared" si="3"/>
        <v>0.445127169664524</v>
      </c>
    </row>
    <row r="93" spans="1:6" ht="12.75">
      <c r="A93" s="10"/>
      <c r="B93" s="52" t="s">
        <v>125</v>
      </c>
      <c r="C93" s="51" t="s">
        <v>101</v>
      </c>
      <c r="D93" s="53">
        <v>1847.3</v>
      </c>
      <c r="E93" s="53">
        <v>1498</v>
      </c>
      <c r="F93" s="54">
        <f t="shared" si="3"/>
        <v>0.8109132247063282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4435</v>
      </c>
      <c r="F94" s="54">
        <f t="shared" si="3"/>
        <v>0.3718422751548993</v>
      </c>
    </row>
    <row r="95" spans="1:6" ht="12.75">
      <c r="A95" s="10"/>
      <c r="B95" s="52" t="s">
        <v>45</v>
      </c>
      <c r="C95" s="51" t="s">
        <v>127</v>
      </c>
      <c r="D95" s="53">
        <v>19998.9</v>
      </c>
      <c r="E95" s="53">
        <v>9051.2</v>
      </c>
      <c r="F95" s="54">
        <f t="shared" si="3"/>
        <v>0.4525848921690693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80524.6</v>
      </c>
      <c r="E96" s="68">
        <f>+E99+E98+E97</f>
        <v>30817.5</v>
      </c>
      <c r="F96" s="46">
        <f t="shared" si="3"/>
        <v>0.3827091348482327</v>
      </c>
    </row>
    <row r="97" spans="1:6" ht="12.75">
      <c r="A97" s="10"/>
      <c r="B97" s="52" t="s">
        <v>144</v>
      </c>
      <c r="C97" s="51" t="s">
        <v>145</v>
      </c>
      <c r="D97" s="66">
        <v>36776.9</v>
      </c>
      <c r="E97" s="66">
        <v>13467.9</v>
      </c>
      <c r="F97" s="54">
        <f t="shared" si="3"/>
        <v>0.36620541698729364</v>
      </c>
    </row>
    <row r="98" spans="1:6" ht="12.75">
      <c r="A98" s="10"/>
      <c r="B98" s="52" t="s">
        <v>173</v>
      </c>
      <c r="C98" s="51" t="s">
        <v>174</v>
      </c>
      <c r="D98" s="66">
        <v>3518</v>
      </c>
      <c r="E98" s="66">
        <v>1391.8</v>
      </c>
      <c r="F98" s="54">
        <f>E98/D98</f>
        <v>0.39562251279135874</v>
      </c>
    </row>
    <row r="99" spans="1:6" ht="12.75">
      <c r="A99" s="10"/>
      <c r="B99" s="52" t="s">
        <v>138</v>
      </c>
      <c r="C99" s="51" t="s">
        <v>139</v>
      </c>
      <c r="D99" s="66">
        <v>40229.7</v>
      </c>
      <c r="E99" s="66">
        <v>15957.8</v>
      </c>
      <c r="F99" s="54">
        <f>E99/D99</f>
        <v>0.39666713895455347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1317939.6</v>
      </c>
      <c r="E102" s="70">
        <f>+E90+E88+E85+E79+E74+E69+E66+E64+E55+E100+E96</f>
        <v>559393.6</v>
      </c>
      <c r="F102" s="71">
        <f>E102/D102</f>
        <v>0.4244455512225294</v>
      </c>
    </row>
    <row r="103" spans="1:6" ht="13.5" thickBot="1">
      <c r="A103" s="72"/>
      <c r="B103" s="73"/>
      <c r="C103" s="74" t="s">
        <v>104</v>
      </c>
      <c r="D103" s="75">
        <f>+D53-D102</f>
        <v>-15570.699999999953</v>
      </c>
      <c r="E103" s="75">
        <f>+E53-E102</f>
        <v>35777.30000000005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177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2019-05-15T09:14:36Z</cp:lastPrinted>
  <dcterms:created xsi:type="dcterms:W3CDTF">2000-04-20T02:38:47Z</dcterms:created>
  <dcterms:modified xsi:type="dcterms:W3CDTF">2019-07-08T07:50:29Z</dcterms:modified>
  <cp:category/>
  <cp:version/>
  <cp:contentType/>
  <cp:contentStatus/>
</cp:coreProperties>
</file>