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<sst xmlns="http://schemas.openxmlformats.org/spreadsheetml/2006/main" count="136" uniqueCount="92">
  <si>
    <t>Приложение № 1 к Постановлению</t>
  </si>
  <si>
    <t>Администрации города Шарыпово</t>
  </si>
  <si>
    <t>мероприятия</t>
  </si>
  <si>
    <t>ожидаемые результаты от реализации программных мероприятий. Эффект</t>
  </si>
  <si>
    <t>сроки исполнения</t>
  </si>
  <si>
    <t>социально - экономические показатели эффективности реализации программных мероприятий или программы</t>
  </si>
  <si>
    <t>структурное подразделение администрации города, ответственное за исполнение мероприятий программы</t>
  </si>
  <si>
    <t>объем финансирования, тыс. руб.</t>
  </si>
  <si>
    <t>ВСЕГО</t>
  </si>
  <si>
    <t>в т. ч. по годам</t>
  </si>
  <si>
    <t>Задача 1. Устранение нарушений СанПиНа в соответствии с требованиями Роспотребнадзора</t>
  </si>
  <si>
    <t>1.1.</t>
  </si>
  <si>
    <t>2011-2013</t>
  </si>
  <si>
    <t>Управление образованием Администрации г. Шарыпово</t>
  </si>
  <si>
    <t>1.2.</t>
  </si>
  <si>
    <t>1.3.</t>
  </si>
  <si>
    <t>1.4.</t>
  </si>
  <si>
    <t>1.5.</t>
  </si>
  <si>
    <t>1.6.</t>
  </si>
  <si>
    <t>оборудование ограждений на отопительные радиаторы съемными деревянными решетками</t>
  </si>
  <si>
    <t>выполнение требований согласно п. 4.25 СанПиНа 2.4.2 2821-12</t>
  </si>
  <si>
    <t>создание безопасных и комфортных условий для 4851 получателей услуг</t>
  </si>
  <si>
    <t>1.7.</t>
  </si>
  <si>
    <t>укомплектование пищеблоков столовой и кухонной посудой</t>
  </si>
  <si>
    <t>в 5-ти учреждениях пищеблоки укомплектованы кухонной и столовой посудой</t>
  </si>
  <si>
    <t>создание безопасных и комфортных условий для 1743 получателей услуг</t>
  </si>
  <si>
    <t>1.8.</t>
  </si>
  <si>
    <t>частичное восстановление нарушенных ограждений территории</t>
  </si>
  <si>
    <t>1.9.</t>
  </si>
  <si>
    <t>1.10.</t>
  </si>
  <si>
    <t>создание безопасныхи комфортных условий для 4851 получателей услуг</t>
  </si>
  <si>
    <t>в 9-ти учреждениях проведен производственный контроль</t>
  </si>
  <si>
    <t>1.11.</t>
  </si>
  <si>
    <t>1.12.</t>
  </si>
  <si>
    <t>ремонт отмостки здания</t>
  </si>
  <si>
    <t>приобретение школьной мебели</t>
  </si>
  <si>
    <t>создание безопасных и комфортных условий для 586 получателей услуг</t>
  </si>
  <si>
    <t>разработка проектно - сметной документации на перепланировку части помещений 2 этажа здания МБОУ НОШ № 11</t>
  </si>
  <si>
    <t>создание безопасных и комфортных условий для 270 получателей услуг</t>
  </si>
  <si>
    <t>ИТОГО по задаче № 1</t>
  </si>
  <si>
    <t>Устранение нарушений правил пожарной безопасности в соответствии с требованиями Госпожнадзора</t>
  </si>
  <si>
    <t>2.2.</t>
  </si>
  <si>
    <t>отделка полов общих коридоров негорючими материалами</t>
  </si>
  <si>
    <t>2.3.</t>
  </si>
  <si>
    <t>изготовление плана эвакуации на фотолюминесцентной бумаге</t>
  </si>
  <si>
    <t>в 9-ти учреждениях выполнен план эвакуации на фотолюминесцентной бумаге</t>
  </si>
  <si>
    <t>2.4.</t>
  </si>
  <si>
    <t>2.6.</t>
  </si>
  <si>
    <t>огнезащитная обработка деревянных конструкций кровли</t>
  </si>
  <si>
    <t>2.7.</t>
  </si>
  <si>
    <t>приведение в соответствие ширины эвакуационных выходов</t>
  </si>
  <si>
    <t>огнезащитная обработка текстильных материалов</t>
  </si>
  <si>
    <t>ИТОГО по задаче 2</t>
  </si>
  <si>
    <t>ИТОГО по программе</t>
  </si>
  <si>
    <t>поставка пожарно - технической продукции (указатель направления фотолюминесцентный, огнетушители)</t>
  </si>
  <si>
    <t>Мероприятия к программе</t>
  </si>
  <si>
    <t>восстановлено ограждение территории в 1-м учреждении</t>
  </si>
  <si>
    <t>в 1-м учреждении отремонтирована отмостка здания</t>
  </si>
  <si>
    <t>приобретена мебель для 1-го учреждения</t>
  </si>
  <si>
    <t>в 1-м учреждении выполнена отделка полов негорючими материалами</t>
  </si>
  <si>
    <t>в 1-м учреждении произведена огнезащитная обработка кровли</t>
  </si>
  <si>
    <t>в 1-м учреждении приведена в соответствие ширина эвакуационных выходов</t>
  </si>
  <si>
    <t>в 5-ти учреждениях произведена огнезащитная обработка текстильных материалов</t>
  </si>
  <si>
    <t>Испытание и измерение параметров электропроводки зданий и сооружений.</t>
  </si>
  <si>
    <t>в 9-ти учреждениях проведены ииспытания и измерения параметров электропроводки</t>
  </si>
  <si>
    <t>в 9-ти учреждениях установлены указатели направления фотолюминесцентные, в 4-х учреждениях приобретены огнетушители</t>
  </si>
  <si>
    <t xml:space="preserve"> Проведение лабораторно - инструментальных  исследований </t>
  </si>
  <si>
    <t>Текущий ремонт сетей канализации, установка умывальников в помещениях начальных классов</t>
  </si>
  <si>
    <t>Текущий ремонт туалетов</t>
  </si>
  <si>
    <t>создание безопасных и комфортных условий для 461 получателей услуг</t>
  </si>
  <si>
    <t>произведен текущий ремонт туалетов в одном учреждении</t>
  </si>
  <si>
    <t>создание безопасных и комфортных условий для 598  получателей услуг</t>
  </si>
  <si>
    <t>Текущий ремонт полов в медицинском блоке</t>
  </si>
  <si>
    <t>произведен текущий ремонт поло в медицинском блоке одного учреждения</t>
  </si>
  <si>
    <t>Текущий ремонт кабинок в санитарных узлах</t>
  </si>
  <si>
    <t>произведен текущий ремонт кабинок в санитарных узлах одного учреждения</t>
  </si>
  <si>
    <t>создание безопасных и комфортных условий для 566 получателей услуг</t>
  </si>
  <si>
    <t>Экспертиза огнезащитной обработки деревянных конструкций кровли и декораций</t>
  </si>
  <si>
    <t>Произведена огнезащитная обработка деревянных конструкций кровли и декораций в 9-ти учреждениях</t>
  </si>
  <si>
    <t>создание безопасных и комфортных условий для 4671  получателей услуг</t>
  </si>
  <si>
    <t>Капитальный ремонт крылец  пожарных выходов</t>
  </si>
  <si>
    <t>отремонтированы крыльца пожарных выходов в 1-м учреждении</t>
  </si>
  <si>
    <t>2.1.</t>
  </si>
  <si>
    <t>2.5.</t>
  </si>
  <si>
    <t>2.8.</t>
  </si>
  <si>
    <t>создание безопасных и комфортных условий для 257 получателей услуг</t>
  </si>
  <si>
    <t>создание безопасных и комфортных условий для 610 получателей услуг</t>
  </si>
  <si>
    <t>создание безопасных и комфортных условий для 68 получателей услуг</t>
  </si>
  <si>
    <t>создание безопасных и комфортных условий для 692 получателей услуг</t>
  </si>
  <si>
    <t>создание безопасных и комфортных условий для 885 получателей услуг</t>
  </si>
  <si>
    <t>создание безопасных и комфортных условий для 3514 получателей услуг</t>
  </si>
  <si>
    <t>произведен текущий ремонт сетей канализации, установлено 12 умывальников  в одном учреждении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</si>
</sst>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"/>
    <numFmt numFmtId="182" formatCode="0.000"/>
    <numFmt numFmtId="183" formatCode="0.0"/>
    <numFmt numFmtId="184" formatCode="_(* #,##0.0_);_(* \(#,##0.0\);_(* &quot;-&quot;??_);_(@_)"/>
    <numFmt numFmtId="185" formatCode="_(* #,##0.000_);_(* \(#,##0.0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17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82" fontId="1" fillId="0" borderId="10" xfId="0" applyNumberFormat="1" applyFont="1" applyBorder="1" applyAlignment="1">
      <alignment wrapText="1"/>
    </xf>
    <xf numFmtId="185" fontId="1" fillId="0" borderId="10" xfId="58" applyNumberFormat="1" applyFont="1" applyBorder="1" applyAlignment="1">
      <alignment wrapText="1"/>
    </xf>
    <xf numFmtId="185" fontId="1" fillId="33" borderId="10" xfId="58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8">
      <selection activeCell="H31" sqref="H31"/>
    </sheetView>
  </sheetViews>
  <sheetFormatPr defaultColWidth="9.140625" defaultRowHeight="12.75"/>
  <cols>
    <col min="1" max="1" width="4.8515625" style="0" customWidth="1"/>
    <col min="2" max="2" width="16.28125" style="0" customWidth="1"/>
    <col min="3" max="3" width="8.421875" style="0" customWidth="1"/>
    <col min="4" max="4" width="15.140625" style="0" customWidth="1"/>
    <col min="5" max="5" width="20.421875" style="0" customWidth="1"/>
    <col min="6" max="6" width="18.57421875" style="0" customWidth="1"/>
    <col min="7" max="7" width="8.57421875" style="0" customWidth="1"/>
    <col min="8" max="8" width="9.140625" style="0" customWidth="1"/>
    <col min="9" max="9" width="7.57421875" style="0" customWidth="1"/>
    <col min="10" max="10" width="9.00390625" style="0" customWidth="1"/>
  </cols>
  <sheetData>
    <row r="1" ht="12.75">
      <c r="G1" t="s">
        <v>0</v>
      </c>
    </row>
    <row r="2" ht="12.75">
      <c r="G2" t="s">
        <v>1</v>
      </c>
    </row>
    <row r="3" ht="12.75">
      <c r="D3" t="s">
        <v>55</v>
      </c>
    </row>
    <row r="4" spans="1:10" ht="12.75">
      <c r="A4" s="11"/>
      <c r="B4" s="11" t="s">
        <v>2</v>
      </c>
      <c r="C4" s="11" t="s">
        <v>4</v>
      </c>
      <c r="D4" s="11" t="s">
        <v>3</v>
      </c>
      <c r="E4" s="11" t="s">
        <v>5</v>
      </c>
      <c r="F4" s="11" t="s">
        <v>6</v>
      </c>
      <c r="G4" s="20" t="s">
        <v>7</v>
      </c>
      <c r="H4" s="21"/>
      <c r="I4" s="21"/>
      <c r="J4" s="22"/>
    </row>
    <row r="5" spans="1:10" ht="58.5" customHeight="1">
      <c r="A5" s="12"/>
      <c r="B5" s="12"/>
      <c r="C5" s="12"/>
      <c r="D5" s="12"/>
      <c r="E5" s="12"/>
      <c r="F5" s="12"/>
      <c r="G5" s="23" t="s">
        <v>8</v>
      </c>
      <c r="H5" s="20" t="s">
        <v>9</v>
      </c>
      <c r="I5" s="21"/>
      <c r="J5" s="22"/>
    </row>
    <row r="6" spans="1:10" ht="16.5" customHeight="1">
      <c r="A6" s="13"/>
      <c r="B6" s="13"/>
      <c r="C6" s="13"/>
      <c r="D6" s="13"/>
      <c r="E6" s="13"/>
      <c r="F6" s="13"/>
      <c r="G6" s="24"/>
      <c r="H6" s="1">
        <v>2011</v>
      </c>
      <c r="I6" s="1">
        <v>2012</v>
      </c>
      <c r="J6" s="1">
        <v>2013</v>
      </c>
    </row>
    <row r="7" spans="1:10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120.75" customHeight="1">
      <c r="A8" s="4" t="s">
        <v>11</v>
      </c>
      <c r="B8" s="1" t="s">
        <v>67</v>
      </c>
      <c r="C8" s="1" t="s">
        <v>12</v>
      </c>
      <c r="D8" s="1" t="s">
        <v>91</v>
      </c>
      <c r="E8" s="1" t="s">
        <v>69</v>
      </c>
      <c r="F8" s="1" t="s">
        <v>13</v>
      </c>
      <c r="G8" s="8">
        <f aca="true" t="shared" si="0" ref="G8:G19">H8+I8+J8</f>
        <v>100</v>
      </c>
      <c r="H8" s="8">
        <v>0</v>
      </c>
      <c r="I8" s="8">
        <v>0</v>
      </c>
      <c r="J8" s="8">
        <v>100</v>
      </c>
    </row>
    <row r="9" spans="1:10" ht="129" customHeight="1">
      <c r="A9" s="3" t="s">
        <v>14</v>
      </c>
      <c r="B9" s="1" t="s">
        <v>68</v>
      </c>
      <c r="C9" s="1" t="s">
        <v>12</v>
      </c>
      <c r="D9" s="1" t="s">
        <v>70</v>
      </c>
      <c r="E9" s="1" t="s">
        <v>71</v>
      </c>
      <c r="F9" s="1" t="s">
        <v>13</v>
      </c>
      <c r="G9" s="2">
        <f t="shared" si="0"/>
        <v>521.552</v>
      </c>
      <c r="H9" s="8">
        <v>0</v>
      </c>
      <c r="I9" s="8">
        <v>0</v>
      </c>
      <c r="J9" s="2">
        <v>521.552</v>
      </c>
    </row>
    <row r="10" spans="1:10" ht="78.75" customHeight="1">
      <c r="A10" s="4" t="s">
        <v>15</v>
      </c>
      <c r="B10" s="1" t="s">
        <v>72</v>
      </c>
      <c r="C10" s="1" t="s">
        <v>12</v>
      </c>
      <c r="D10" s="1" t="s">
        <v>73</v>
      </c>
      <c r="E10" s="1" t="s">
        <v>71</v>
      </c>
      <c r="F10" s="1" t="s">
        <v>13</v>
      </c>
      <c r="G10" s="2">
        <f t="shared" si="0"/>
        <v>39.361</v>
      </c>
      <c r="H10" s="8">
        <v>0</v>
      </c>
      <c r="I10" s="8">
        <v>0</v>
      </c>
      <c r="J10" s="2">
        <v>39.361</v>
      </c>
    </row>
    <row r="11" spans="1:10" ht="76.5">
      <c r="A11" s="4" t="s">
        <v>16</v>
      </c>
      <c r="B11" s="1" t="s">
        <v>74</v>
      </c>
      <c r="C11" s="1" t="s">
        <v>12</v>
      </c>
      <c r="D11" s="1" t="s">
        <v>75</v>
      </c>
      <c r="E11" s="1" t="s">
        <v>76</v>
      </c>
      <c r="F11" s="1" t="s">
        <v>13</v>
      </c>
      <c r="G11" s="8">
        <f t="shared" si="0"/>
        <v>100</v>
      </c>
      <c r="H11" s="8">
        <v>0</v>
      </c>
      <c r="I11" s="8"/>
      <c r="J11" s="8">
        <v>100</v>
      </c>
    </row>
    <row r="12" spans="1:10" ht="89.25">
      <c r="A12" s="4" t="s">
        <v>17</v>
      </c>
      <c r="B12" s="1" t="s">
        <v>19</v>
      </c>
      <c r="C12" s="1" t="s">
        <v>12</v>
      </c>
      <c r="D12" s="1" t="s">
        <v>20</v>
      </c>
      <c r="E12" s="1" t="s">
        <v>21</v>
      </c>
      <c r="F12" s="1" t="s">
        <v>13</v>
      </c>
      <c r="G12" s="8">
        <f t="shared" si="0"/>
        <v>105.98</v>
      </c>
      <c r="H12" s="8">
        <v>105.98</v>
      </c>
      <c r="I12" s="8">
        <v>0</v>
      </c>
      <c r="J12" s="8">
        <v>0</v>
      </c>
    </row>
    <row r="13" spans="1:10" ht="90.75" customHeight="1">
      <c r="A13" s="3" t="s">
        <v>18</v>
      </c>
      <c r="B13" s="1" t="s">
        <v>23</v>
      </c>
      <c r="C13" s="1" t="s">
        <v>12</v>
      </c>
      <c r="D13" s="1" t="s">
        <v>24</v>
      </c>
      <c r="E13" s="1" t="s">
        <v>25</v>
      </c>
      <c r="F13" s="1" t="s">
        <v>13</v>
      </c>
      <c r="G13" s="8">
        <f t="shared" si="0"/>
        <v>240</v>
      </c>
      <c r="H13" s="8">
        <v>240</v>
      </c>
      <c r="I13" s="8">
        <v>0</v>
      </c>
      <c r="J13" s="8">
        <v>0</v>
      </c>
    </row>
    <row r="14" spans="1:10" ht="77.25" customHeight="1">
      <c r="A14" s="4" t="s">
        <v>22</v>
      </c>
      <c r="B14" s="1" t="s">
        <v>27</v>
      </c>
      <c r="C14" s="1" t="s">
        <v>12</v>
      </c>
      <c r="D14" s="1" t="s">
        <v>56</v>
      </c>
      <c r="E14" s="1" t="s">
        <v>85</v>
      </c>
      <c r="F14" s="1" t="s">
        <v>13</v>
      </c>
      <c r="G14" s="9">
        <f t="shared" si="0"/>
        <v>448</v>
      </c>
      <c r="H14" s="10">
        <v>448</v>
      </c>
      <c r="I14" s="9">
        <v>0</v>
      </c>
      <c r="J14" s="9">
        <v>0</v>
      </c>
    </row>
    <row r="15" spans="1:10" ht="102">
      <c r="A15" s="4" t="s">
        <v>26</v>
      </c>
      <c r="B15" s="1" t="s">
        <v>77</v>
      </c>
      <c r="C15" s="1" t="s">
        <v>12</v>
      </c>
      <c r="D15" s="1" t="s">
        <v>78</v>
      </c>
      <c r="E15" s="1" t="s">
        <v>79</v>
      </c>
      <c r="F15" s="1" t="s">
        <v>13</v>
      </c>
      <c r="G15" s="2">
        <f t="shared" si="0"/>
        <v>76.822</v>
      </c>
      <c r="H15" s="8">
        <v>0</v>
      </c>
      <c r="I15" s="8">
        <v>0</v>
      </c>
      <c r="J15" s="2">
        <v>76.822</v>
      </c>
    </row>
    <row r="16" spans="1:10" ht="63.75">
      <c r="A16" s="4" t="s">
        <v>28</v>
      </c>
      <c r="B16" s="1" t="s">
        <v>66</v>
      </c>
      <c r="C16" s="1" t="s">
        <v>12</v>
      </c>
      <c r="D16" s="5" t="s">
        <v>31</v>
      </c>
      <c r="E16" s="1" t="s">
        <v>30</v>
      </c>
      <c r="F16" s="1" t="s">
        <v>13</v>
      </c>
      <c r="G16" s="8">
        <f t="shared" si="0"/>
        <v>637.96</v>
      </c>
      <c r="H16" s="8">
        <f>202.54-0.02</f>
        <v>202.51999999999998</v>
      </c>
      <c r="I16" s="8">
        <v>215.21</v>
      </c>
      <c r="J16" s="8">
        <v>220.23</v>
      </c>
    </row>
    <row r="17" spans="1:10" ht="81.75" customHeight="1">
      <c r="A17" s="4" t="s">
        <v>29</v>
      </c>
      <c r="B17" s="1" t="s">
        <v>34</v>
      </c>
      <c r="C17" s="1" t="s">
        <v>12</v>
      </c>
      <c r="D17" s="1" t="s">
        <v>57</v>
      </c>
      <c r="E17" s="1" t="s">
        <v>86</v>
      </c>
      <c r="F17" s="1" t="s">
        <v>13</v>
      </c>
      <c r="G17" s="8">
        <f t="shared" si="0"/>
        <v>35.14</v>
      </c>
      <c r="H17" s="8">
        <v>35.14</v>
      </c>
      <c r="I17" s="8">
        <v>0</v>
      </c>
      <c r="J17" s="8">
        <v>0</v>
      </c>
    </row>
    <row r="18" spans="1:10" ht="57.75" customHeight="1">
      <c r="A18" s="6" t="s">
        <v>32</v>
      </c>
      <c r="B18" s="1" t="s">
        <v>35</v>
      </c>
      <c r="C18" s="1" t="s">
        <v>12</v>
      </c>
      <c r="D18" s="1" t="s">
        <v>58</v>
      </c>
      <c r="E18" s="1" t="s">
        <v>87</v>
      </c>
      <c r="F18" s="1" t="s">
        <v>13</v>
      </c>
      <c r="G18" s="8">
        <f t="shared" si="0"/>
        <v>53.2</v>
      </c>
      <c r="H18" s="8">
        <v>53.2</v>
      </c>
      <c r="I18" s="8">
        <v>0</v>
      </c>
      <c r="J18" s="8">
        <v>0</v>
      </c>
    </row>
    <row r="19" spans="1:10" ht="88.5" customHeight="1">
      <c r="A19" s="4" t="s">
        <v>33</v>
      </c>
      <c r="B19" s="1" t="s">
        <v>37</v>
      </c>
      <c r="C19" s="1" t="s">
        <v>12</v>
      </c>
      <c r="D19" s="1" t="s">
        <v>37</v>
      </c>
      <c r="E19" s="1" t="s">
        <v>38</v>
      </c>
      <c r="F19" s="1" t="s">
        <v>13</v>
      </c>
      <c r="G19" s="8">
        <f t="shared" si="0"/>
        <v>82.15042</v>
      </c>
      <c r="H19" s="8">
        <f>82.15042</f>
        <v>82.15042</v>
      </c>
      <c r="I19" s="8">
        <v>0</v>
      </c>
      <c r="J19" s="8">
        <v>0</v>
      </c>
    </row>
    <row r="20" spans="1:10" ht="29.25" customHeight="1">
      <c r="A20" s="4"/>
      <c r="B20" s="2" t="s">
        <v>39</v>
      </c>
      <c r="C20" s="1"/>
      <c r="D20" s="1"/>
      <c r="E20" s="1"/>
      <c r="F20" s="1"/>
      <c r="G20" s="2">
        <f>SUM(G8:G19)</f>
        <v>2440.16542</v>
      </c>
      <c r="H20" s="7">
        <f>SUM(H8:H19)</f>
        <v>1166.99042</v>
      </c>
      <c r="I20" s="2">
        <f>SUM(I8:I19)</f>
        <v>215.21</v>
      </c>
      <c r="J20" s="2">
        <f>SUM(J8:J19)</f>
        <v>1057.965</v>
      </c>
    </row>
    <row r="21" spans="1:10" ht="12.75">
      <c r="A21" s="17" t="s">
        <v>40</v>
      </c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49.5" customHeight="1">
      <c r="A22" s="4" t="s">
        <v>82</v>
      </c>
      <c r="B22" s="1" t="s">
        <v>42</v>
      </c>
      <c r="C22" s="1" t="s">
        <v>12</v>
      </c>
      <c r="D22" s="1" t="s">
        <v>59</v>
      </c>
      <c r="E22" s="1" t="s">
        <v>88</v>
      </c>
      <c r="F22" s="1" t="s">
        <v>13</v>
      </c>
      <c r="G22" s="8">
        <f aca="true" t="shared" si="1" ref="G22:G29">H22+I22+J22</f>
        <v>497.47</v>
      </c>
      <c r="H22" s="8">
        <v>497.47</v>
      </c>
      <c r="I22" s="8">
        <v>0</v>
      </c>
      <c r="J22" s="8">
        <v>0</v>
      </c>
    </row>
    <row r="23" spans="1:10" ht="62.25" customHeight="1">
      <c r="A23" s="3" t="s">
        <v>41</v>
      </c>
      <c r="B23" s="1" t="s">
        <v>44</v>
      </c>
      <c r="C23" s="1" t="s">
        <v>12</v>
      </c>
      <c r="D23" s="1" t="s">
        <v>45</v>
      </c>
      <c r="E23" s="1" t="s">
        <v>21</v>
      </c>
      <c r="F23" s="1" t="s">
        <v>13</v>
      </c>
      <c r="G23" s="8">
        <f t="shared" si="1"/>
        <v>265.88</v>
      </c>
      <c r="H23" s="8">
        <v>265.88</v>
      </c>
      <c r="I23" s="8">
        <v>0</v>
      </c>
      <c r="J23" s="8">
        <v>0</v>
      </c>
    </row>
    <row r="24" spans="1:10" ht="127.5">
      <c r="A24" s="4" t="s">
        <v>43</v>
      </c>
      <c r="B24" s="1" t="s">
        <v>54</v>
      </c>
      <c r="C24" s="1" t="s">
        <v>12</v>
      </c>
      <c r="D24" s="1" t="s">
        <v>65</v>
      </c>
      <c r="E24" s="1" t="s">
        <v>21</v>
      </c>
      <c r="F24" s="1" t="s">
        <v>13</v>
      </c>
      <c r="G24" s="8">
        <f t="shared" si="1"/>
        <v>99.32</v>
      </c>
      <c r="H24" s="8">
        <v>79.82</v>
      </c>
      <c r="I24" s="8">
        <v>19.5</v>
      </c>
      <c r="J24" s="8">
        <v>0</v>
      </c>
    </row>
    <row r="25" spans="1:10" ht="76.5">
      <c r="A25" s="4" t="s">
        <v>46</v>
      </c>
      <c r="B25" s="1" t="s">
        <v>48</v>
      </c>
      <c r="C25" s="1" t="s">
        <v>12</v>
      </c>
      <c r="D25" s="1" t="s">
        <v>60</v>
      </c>
      <c r="E25" s="1" t="s">
        <v>89</v>
      </c>
      <c r="F25" s="1" t="s">
        <v>13</v>
      </c>
      <c r="G25" s="8">
        <f t="shared" si="1"/>
        <v>65.319</v>
      </c>
      <c r="H25" s="8">
        <v>65.319</v>
      </c>
      <c r="I25" s="8">
        <v>0</v>
      </c>
      <c r="J25" s="8">
        <v>0</v>
      </c>
    </row>
    <row r="26" spans="1:10" ht="89.25">
      <c r="A26" s="3" t="s">
        <v>83</v>
      </c>
      <c r="B26" s="1" t="s">
        <v>50</v>
      </c>
      <c r="C26" s="1" t="s">
        <v>12</v>
      </c>
      <c r="D26" s="1" t="s">
        <v>61</v>
      </c>
      <c r="E26" s="1" t="s">
        <v>85</v>
      </c>
      <c r="F26" s="1" t="s">
        <v>13</v>
      </c>
      <c r="G26" s="8">
        <f t="shared" si="1"/>
        <v>28.078</v>
      </c>
      <c r="H26" s="8">
        <v>28.078</v>
      </c>
      <c r="I26" s="8">
        <v>0</v>
      </c>
      <c r="J26" s="8">
        <v>0</v>
      </c>
    </row>
    <row r="27" spans="1:10" ht="92.25" customHeight="1">
      <c r="A27" s="4" t="s">
        <v>47</v>
      </c>
      <c r="B27" s="1" t="s">
        <v>51</v>
      </c>
      <c r="C27" s="1" t="s">
        <v>12</v>
      </c>
      <c r="D27" s="1" t="s">
        <v>62</v>
      </c>
      <c r="E27" s="1" t="s">
        <v>90</v>
      </c>
      <c r="F27" s="1" t="s">
        <v>13</v>
      </c>
      <c r="G27" s="8">
        <f t="shared" si="1"/>
        <v>89.3</v>
      </c>
      <c r="H27" s="8">
        <v>89.3</v>
      </c>
      <c r="I27" s="8">
        <v>0</v>
      </c>
      <c r="J27" s="8">
        <v>0</v>
      </c>
    </row>
    <row r="28" spans="1:10" ht="89.25" customHeight="1">
      <c r="A28" s="4" t="s">
        <v>49</v>
      </c>
      <c r="B28" s="1" t="s">
        <v>80</v>
      </c>
      <c r="C28" s="1" t="s">
        <v>12</v>
      </c>
      <c r="D28" s="1" t="s">
        <v>81</v>
      </c>
      <c r="E28" s="1" t="s">
        <v>36</v>
      </c>
      <c r="F28" s="1" t="s">
        <v>13</v>
      </c>
      <c r="G28" s="2">
        <f t="shared" si="1"/>
        <v>142.035</v>
      </c>
      <c r="H28" s="8">
        <v>0</v>
      </c>
      <c r="I28" s="8">
        <v>0</v>
      </c>
      <c r="J28" s="2">
        <v>142.035</v>
      </c>
    </row>
    <row r="29" spans="1:10" ht="114.75" customHeight="1">
      <c r="A29" s="4" t="s">
        <v>84</v>
      </c>
      <c r="B29" s="1" t="s">
        <v>63</v>
      </c>
      <c r="C29" s="1" t="s">
        <v>12</v>
      </c>
      <c r="D29" s="1" t="s">
        <v>64</v>
      </c>
      <c r="E29" s="1" t="s">
        <v>21</v>
      </c>
      <c r="F29" s="1" t="s">
        <v>13</v>
      </c>
      <c r="G29" s="8">
        <f t="shared" si="1"/>
        <v>361.04</v>
      </c>
      <c r="H29" s="8">
        <v>0</v>
      </c>
      <c r="I29" s="8">
        <v>361.04</v>
      </c>
      <c r="J29" s="8">
        <v>0</v>
      </c>
    </row>
    <row r="30" spans="1:10" ht="24.75" customHeight="1">
      <c r="A30" s="4"/>
      <c r="B30" s="2" t="s">
        <v>52</v>
      </c>
      <c r="C30" s="1"/>
      <c r="D30" s="1"/>
      <c r="E30" s="1"/>
      <c r="F30" s="1"/>
      <c r="G30" s="8">
        <f>SUM(G22:G29)</f>
        <v>1548.442</v>
      </c>
      <c r="H30" s="2">
        <f>SUM(H22:H29)</f>
        <v>1025.867</v>
      </c>
      <c r="I30" s="8">
        <f>SUM(I22:I29)</f>
        <v>380.54</v>
      </c>
      <c r="J30" s="8">
        <f>SUM(J22:J29)</f>
        <v>142.035</v>
      </c>
    </row>
    <row r="31" spans="1:10" ht="31.5" customHeight="1">
      <c r="A31" s="4"/>
      <c r="B31" s="2" t="s">
        <v>53</v>
      </c>
      <c r="C31" s="1"/>
      <c r="D31" s="1"/>
      <c r="E31" s="1"/>
      <c r="F31" s="1"/>
      <c r="G31" s="8">
        <f>G30+G20</f>
        <v>3988.60742</v>
      </c>
      <c r="H31" s="8">
        <f>H20+H30</f>
        <v>2192.8574200000003</v>
      </c>
      <c r="I31" s="8">
        <f>I30+I20</f>
        <v>595.75</v>
      </c>
      <c r="J31" s="8">
        <f>J30+J20</f>
        <v>1200</v>
      </c>
    </row>
  </sheetData>
  <sheetProtection/>
  <mergeCells count="11">
    <mergeCell ref="F4:F6"/>
    <mergeCell ref="E4:E6"/>
    <mergeCell ref="A7:J7"/>
    <mergeCell ref="A21:J21"/>
    <mergeCell ref="D4:D6"/>
    <mergeCell ref="C4:C6"/>
    <mergeCell ref="B4:B6"/>
    <mergeCell ref="A4:A6"/>
    <mergeCell ref="G4:J4"/>
    <mergeCell ref="H5:J5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2013-07-03T06:53:46Z</cp:lastPrinted>
  <dcterms:created xsi:type="dcterms:W3CDTF">1996-10-08T23:32:33Z</dcterms:created>
  <dcterms:modified xsi:type="dcterms:W3CDTF">2013-07-03T08:13:12Z</dcterms:modified>
  <cp:category/>
  <cp:version/>
  <cp:contentType/>
  <cp:contentStatus/>
</cp:coreProperties>
</file>