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<sst xmlns="http://schemas.openxmlformats.org/spreadsheetml/2006/main" count="53" uniqueCount="48">
  <si>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</si>
  <si>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</si>
  <si>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</si>
  <si>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</si>
  <si>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</si>
  <si>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</si>
  <si>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</si>
  <si>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</si>
  <si>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</si>
  <si>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</si>
  <si>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</si>
  <si>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</si>
  <si>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</si>
  <si>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</si>
  <si>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</si>
  <si>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</si>
  <si>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</si>
  <si>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</si>
  <si>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</si>
  <si>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</si>
  <si>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</si>
  <si>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</si>
  <si>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</si>
  <si>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</si>
  <si>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</si>
  <si>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</si>
  <si>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</si>
  <si>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</si>
  <si>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</si>
  <si>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</si>
  <si>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</si>
  <si>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</si>
  <si>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</si>
  <si>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</si>
  <si>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</si>
  <si>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</si>
  <si>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</si>
  <si>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</si>
  <si>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</si>
  <si>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</si>
  <si>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</si>
  <si>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 2014 году и плановом периоде 2015-2016 годов</t>
  </si>
  <si>
    <t>2016 год</t>
  </si>
  <si>
    <t xml:space="preserve">"О бюджете города Шарыпово на 2014 год </t>
  </si>
  <si>
    <t>и плановый период 2015-2016 годов"</t>
  </si>
  <si>
    <t>(рублей)</t>
  </si>
  <si>
    <t xml:space="preserve">от ____________ № _________   </t>
  </si>
  <si>
    <r>
      <t>от 17.12.2013 № 44-289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</si>
</sst>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3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8.003906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8" t="s">
        <v>8</v>
      </c>
      <c r="D1" s="28"/>
      <c r="E1" s="28"/>
      <c r="F1" s="28"/>
    </row>
    <row r="2" spans="3:6" ht="15.75">
      <c r="C2" s="16"/>
      <c r="D2" s="30" t="s">
        <v>9</v>
      </c>
      <c r="E2" s="30"/>
      <c r="F2" s="30"/>
    </row>
    <row r="3" spans="3:6" ht="15.75">
      <c r="C3" s="15"/>
      <c r="D3" s="30" t="s">
        <v>6</v>
      </c>
      <c r="E3" s="30"/>
      <c r="F3" s="30"/>
    </row>
    <row r="4" spans="3:6" ht="15.75" customHeight="1">
      <c r="C4" s="28" t="s">
        <v>43</v>
      </c>
      <c r="D4" s="28"/>
      <c r="E4" s="28"/>
      <c r="F4" s="28"/>
    </row>
    <row r="5" spans="3:6" ht="15.75">
      <c r="C5" s="28" t="s">
        <v>44</v>
      </c>
      <c r="D5" s="28"/>
      <c r="E5" s="28"/>
      <c r="F5" s="28"/>
    </row>
    <row r="6" spans="3:6" ht="15.75">
      <c r="C6" s="29" t="s">
        <v>46</v>
      </c>
      <c r="D6" s="29"/>
      <c r="E6" s="29"/>
      <c r="F6" s="29"/>
    </row>
    <row r="8" spans="3:6" ht="15.75">
      <c r="C8" s="28" t="s">
        <v>8</v>
      </c>
      <c r="D8" s="28"/>
      <c r="E8" s="28"/>
      <c r="F8" s="28"/>
    </row>
    <row r="9" spans="3:6" ht="15.75" customHeight="1">
      <c r="C9" s="16"/>
      <c r="D9" s="30" t="s">
        <v>9</v>
      </c>
      <c r="E9" s="30"/>
      <c r="F9" s="30"/>
    </row>
    <row r="10" spans="3:6" ht="15.75">
      <c r="C10" s="15"/>
      <c r="D10" s="30" t="s">
        <v>6</v>
      </c>
      <c r="E10" s="30"/>
      <c r="F10" s="30"/>
    </row>
    <row r="11" spans="3:6" ht="15.75" customHeight="1">
      <c r="C11" s="28" t="s">
        <v>43</v>
      </c>
      <c r="D11" s="28"/>
      <c r="E11" s="28"/>
      <c r="F11" s="28"/>
    </row>
    <row r="12" spans="3:6" ht="15.75">
      <c r="C12" s="28" t="s">
        <v>44</v>
      </c>
      <c r="D12" s="28"/>
      <c r="E12" s="28"/>
      <c r="F12" s="28"/>
    </row>
    <row r="13" spans="3:6" ht="15.75">
      <c r="C13" s="41" t="s">
        <v>47</v>
      </c>
      <c r="D13" s="29"/>
      <c r="E13" s="29"/>
      <c r="F13" s="29"/>
    </row>
    <row r="14" spans="3:6" ht="15.75">
      <c r="C14" s="32"/>
      <c r="D14" s="32"/>
      <c r="E14" s="32"/>
      <c r="F14" s="32"/>
    </row>
    <row r="15" spans="1:6" ht="15.75">
      <c r="A15" s="33" t="s">
        <v>7</v>
      </c>
      <c r="B15" s="33"/>
      <c r="C15" s="33"/>
      <c r="D15" s="33"/>
      <c r="E15" s="33"/>
      <c r="F15" s="33"/>
    </row>
    <row r="16" spans="1:6" ht="15.75">
      <c r="A16" s="14"/>
      <c r="B16" s="33" t="s">
        <v>41</v>
      </c>
      <c r="C16" s="33"/>
      <c r="D16" s="33"/>
      <c r="E16" s="33"/>
      <c r="F16" s="1"/>
    </row>
    <row r="17" spans="1:6" s="2" customFormat="1" ht="15.75">
      <c r="A17" s="3"/>
      <c r="B17" s="7"/>
      <c r="C17" s="7"/>
      <c r="F17" s="9" t="s">
        <v>45</v>
      </c>
    </row>
    <row r="18" spans="1:6" s="8" customFormat="1" ht="15.75">
      <c r="A18" s="34" t="s">
        <v>3</v>
      </c>
      <c r="B18" s="36" t="s">
        <v>0</v>
      </c>
      <c r="C18" s="36" t="s">
        <v>4</v>
      </c>
      <c r="D18" s="38" t="s">
        <v>5</v>
      </c>
      <c r="E18" s="39"/>
      <c r="F18" s="40"/>
    </row>
    <row r="19" spans="1:6" s="2" customFormat="1" ht="15.75">
      <c r="A19" s="35"/>
      <c r="B19" s="37"/>
      <c r="C19" s="37"/>
      <c r="D19" s="10" t="s">
        <v>35</v>
      </c>
      <c r="E19" s="10" t="s">
        <v>36</v>
      </c>
      <c r="F19" s="10" t="s">
        <v>42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10</v>
      </c>
      <c r="C21" s="19" t="s">
        <v>11</v>
      </c>
      <c r="D21" s="24">
        <f>D22-D24</f>
        <v>5000000</v>
      </c>
      <c r="E21" s="24">
        <f>E22-E24</f>
        <v>9500000</v>
      </c>
      <c r="F21" s="24">
        <f>F22-F24</f>
        <v>1500000</v>
      </c>
    </row>
    <row r="22" spans="1:6" ht="47.25">
      <c r="A22" s="17">
        <f>A21+1</f>
        <v>2</v>
      </c>
      <c r="B22" s="18" t="s">
        <v>12</v>
      </c>
      <c r="C22" s="19" t="s">
        <v>13</v>
      </c>
      <c r="D22" s="24">
        <f>D23</f>
        <v>5000000</v>
      </c>
      <c r="E22" s="24">
        <f>E23</f>
        <v>14500000</v>
      </c>
      <c r="F22" s="24">
        <f>F23</f>
        <v>16000000</v>
      </c>
    </row>
    <row r="23" spans="1:6" ht="63">
      <c r="A23" s="17">
        <f aca="true" t="shared" si="0" ref="A23:A34">A22+1</f>
        <v>3</v>
      </c>
      <c r="B23" s="20" t="s">
        <v>14</v>
      </c>
      <c r="C23" s="21" t="s">
        <v>37</v>
      </c>
      <c r="D23" s="25">
        <v>5000000</v>
      </c>
      <c r="E23" s="25">
        <v>14500000</v>
      </c>
      <c r="F23" s="25">
        <v>16000000</v>
      </c>
    </row>
    <row r="24" spans="1:6" ht="63">
      <c r="A24" s="17">
        <f t="shared" si="0"/>
        <v>4</v>
      </c>
      <c r="B24" s="22" t="s">
        <v>15</v>
      </c>
      <c r="C24" s="19" t="s">
        <v>16</v>
      </c>
      <c r="D24" s="24">
        <f>D25</f>
        <v>0</v>
      </c>
      <c r="E24" s="24">
        <f>E25</f>
        <v>5000000</v>
      </c>
      <c r="F24" s="24">
        <f>F25</f>
        <v>14500000</v>
      </c>
    </row>
    <row r="25" spans="1:6" ht="63">
      <c r="A25" s="17">
        <f t="shared" si="0"/>
        <v>5</v>
      </c>
      <c r="B25" s="20" t="s">
        <v>17</v>
      </c>
      <c r="C25" s="21" t="s">
        <v>38</v>
      </c>
      <c r="D25" s="25">
        <v>0</v>
      </c>
      <c r="E25" s="25">
        <f>D23</f>
        <v>5000000</v>
      </c>
      <c r="F25" s="25">
        <f>E23</f>
        <v>14500000</v>
      </c>
    </row>
    <row r="26" spans="1:6" ht="31.5">
      <c r="A26" s="17">
        <f t="shared" si="0"/>
        <v>6</v>
      </c>
      <c r="B26" s="22" t="s">
        <v>18</v>
      </c>
      <c r="C26" s="19" t="s">
        <v>19</v>
      </c>
      <c r="D26" s="26">
        <f>D31-D27</f>
        <v>69414458.64999998</v>
      </c>
      <c r="E26" s="26">
        <f>E31-E27</f>
        <v>-308200</v>
      </c>
      <c r="F26" s="26">
        <f>F31-F27</f>
        <v>-464200</v>
      </c>
    </row>
    <row r="27" spans="1:6" ht="31.5">
      <c r="A27" s="17">
        <f t="shared" si="0"/>
        <v>7</v>
      </c>
      <c r="B27" s="23" t="s">
        <v>20</v>
      </c>
      <c r="C27" s="21" t="s">
        <v>21</v>
      </c>
      <c r="D27" s="27">
        <f aca="true" t="shared" si="1" ref="D27:F29">D28</f>
        <v>1010941881.4</v>
      </c>
      <c r="E27" s="27">
        <f t="shared" si="1"/>
        <v>1017283600</v>
      </c>
      <c r="F27" s="27">
        <f t="shared" si="1"/>
        <v>1007590700</v>
      </c>
    </row>
    <row r="28" spans="1:6" ht="31.5">
      <c r="A28" s="17">
        <f t="shared" si="0"/>
        <v>8</v>
      </c>
      <c r="B28" s="23" t="s">
        <v>22</v>
      </c>
      <c r="C28" s="21" t="s">
        <v>23</v>
      </c>
      <c r="D28" s="27">
        <f t="shared" si="1"/>
        <v>1010941881.4</v>
      </c>
      <c r="E28" s="27">
        <f t="shared" si="1"/>
        <v>1017283600</v>
      </c>
      <c r="F28" s="27">
        <f t="shared" si="1"/>
        <v>1007590700</v>
      </c>
    </row>
    <row r="29" spans="1:6" ht="31.5">
      <c r="A29" s="17">
        <f t="shared" si="0"/>
        <v>9</v>
      </c>
      <c r="B29" s="23" t="s">
        <v>24</v>
      </c>
      <c r="C29" s="21" t="s">
        <v>25</v>
      </c>
      <c r="D29" s="27">
        <f t="shared" si="1"/>
        <v>1010941881.4</v>
      </c>
      <c r="E29" s="27">
        <f t="shared" si="1"/>
        <v>1017283600</v>
      </c>
      <c r="F29" s="27">
        <f t="shared" si="1"/>
        <v>1007590700</v>
      </c>
    </row>
    <row r="30" spans="1:6" ht="47.25">
      <c r="A30" s="17">
        <f t="shared" si="0"/>
        <v>10</v>
      </c>
      <c r="B30" s="23" t="s">
        <v>26</v>
      </c>
      <c r="C30" s="21" t="s">
        <v>39</v>
      </c>
      <c r="D30" s="27">
        <f>1005941881.4+D23</f>
        <v>1010941881.4</v>
      </c>
      <c r="E30" s="27">
        <f>1002783600+E23</f>
        <v>1017283600</v>
      </c>
      <c r="F30" s="27">
        <f>991590700+F23</f>
        <v>1007590700</v>
      </c>
    </row>
    <row r="31" spans="1:6" ht="31.5">
      <c r="A31" s="17">
        <f t="shared" si="0"/>
        <v>11</v>
      </c>
      <c r="B31" s="23" t="s">
        <v>27</v>
      </c>
      <c r="C31" s="21" t="s">
        <v>28</v>
      </c>
      <c r="D31" s="27">
        <f aca="true" t="shared" si="2" ref="D31:F33">D32</f>
        <v>1080356340.05</v>
      </c>
      <c r="E31" s="27">
        <f t="shared" si="2"/>
        <v>1016975400</v>
      </c>
      <c r="F31" s="27">
        <f t="shared" si="2"/>
        <v>1007126500</v>
      </c>
    </row>
    <row r="32" spans="1:6" ht="31.5">
      <c r="A32" s="17">
        <f t="shared" si="0"/>
        <v>12</v>
      </c>
      <c r="B32" s="23" t="s">
        <v>29</v>
      </c>
      <c r="C32" s="21" t="s">
        <v>30</v>
      </c>
      <c r="D32" s="27">
        <f t="shared" si="2"/>
        <v>1080356340.05</v>
      </c>
      <c r="E32" s="27">
        <f t="shared" si="2"/>
        <v>1016975400</v>
      </c>
      <c r="F32" s="27">
        <f t="shared" si="2"/>
        <v>1007126500</v>
      </c>
    </row>
    <row r="33" spans="1:6" ht="31.5">
      <c r="A33" s="17">
        <f t="shared" si="0"/>
        <v>13</v>
      </c>
      <c r="B33" s="23" t="s">
        <v>31</v>
      </c>
      <c r="C33" s="21" t="s">
        <v>32</v>
      </c>
      <c r="D33" s="27">
        <f t="shared" si="2"/>
        <v>1080356340.05</v>
      </c>
      <c r="E33" s="27">
        <f t="shared" si="2"/>
        <v>1016975400</v>
      </c>
      <c r="F33" s="27">
        <f t="shared" si="2"/>
        <v>1007126500</v>
      </c>
    </row>
    <row r="34" spans="1:6" ht="47.25">
      <c r="A34" s="17">
        <f t="shared" si="0"/>
        <v>14</v>
      </c>
      <c r="B34" s="23" t="s">
        <v>33</v>
      </c>
      <c r="C34" s="21" t="s">
        <v>40</v>
      </c>
      <c r="D34" s="27">
        <f>1080356340.05+D25</f>
        <v>1080356340.05</v>
      </c>
      <c r="E34" s="27">
        <f>1011975400+E25</f>
        <v>1016975400</v>
      </c>
      <c r="F34" s="27">
        <f>992626500+F25</f>
        <v>1007126500</v>
      </c>
    </row>
    <row r="35" spans="1:6" ht="15.75">
      <c r="A35" s="31" t="s">
        <v>34</v>
      </c>
      <c r="B35" s="31"/>
      <c r="C35" s="31"/>
      <c r="D35" s="25">
        <f>+D21+D26</f>
        <v>74414458.64999998</v>
      </c>
      <c r="E35" s="25">
        <f>+E21+E26</f>
        <v>9191800</v>
      </c>
      <c r="F35" s="25">
        <f>+F21+F26</f>
        <v>1035800</v>
      </c>
    </row>
  </sheetData>
  <sheetProtection/>
  <mergeCells count="20">
    <mergeCell ref="A35:C35"/>
    <mergeCell ref="C14:F14"/>
    <mergeCell ref="B16:E16"/>
    <mergeCell ref="A18:A19"/>
    <mergeCell ref="B18:B19"/>
    <mergeCell ref="C18:C19"/>
    <mergeCell ref="D18:F18"/>
    <mergeCell ref="A15:F15"/>
    <mergeCell ref="C12:F12"/>
    <mergeCell ref="C13:F13"/>
    <mergeCell ref="C11:F11"/>
    <mergeCell ref="C8:F8"/>
    <mergeCell ref="D9:F9"/>
    <mergeCell ref="D10:F10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77" r:id="rId1"/>
  <ignoredErrors>
    <ignoredError sqref="E30: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2014-04-25T09:36:19Z</cp:lastPrinted>
  <dcterms:created xsi:type="dcterms:W3CDTF">2004-11-08T07:05:00Z</dcterms:created>
  <dcterms:modified xsi:type="dcterms:W3CDTF">2014-04-25T09:37:09Z</dcterms:modified>
  <cp:category/>
  <cp:version/>
  <cp:contentType/>
  <cp:contentStatus/>
</cp:coreProperties>
</file>