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21" activeTab="0"/>
  </bookViews>
  <sheets>
    <sheet name="для БП (2)" sheetId="1" r:id="rId1"/>
  </sheets>
  <definedNames>
    <definedName name="_xlnm.Print_Titles" localSheetId="0">'для БП (2)'!$4:$5</definedName>
    <definedName name="_xlnm.Print_Area" localSheetId="0">'для БП (2)'!$A$1:$D$48</definedName>
  </definedNames>
  <calcPr fullCalcOnLoad="1"/>
</workbook>
</file>

<file path=xl/sharedStrings.xml><?xml version="1.0" encoding="utf-8"?>
<sst xmlns="http://schemas.openxmlformats.org/spreadsheetml/2006/main" count="48" uniqueCount="47">
  <si>
    <t>ДОХОДЫ</t>
  </si>
  <si>
    <t>Налоговые и 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</si>
  <si>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</si>
  <si>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</si>
  <si>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Итого доходов</t>
  </si>
  <si>
    <t>Увеличение прочих остатков средств бюджетов</t>
  </si>
  <si>
    <t>Уменьшение прочих остатков средств бюджетов</t>
  </si>
  <si>
    <t>(тыс.рублей)</t>
  </si>
  <si>
    <t>ИСТОЧНИКИ ВНУТРЕННЕГО ФИНАНСИРОВАНИЯ ДЕФИЦИТА  БЮДЖЕТА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</si>
  <si>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</si>
  <si>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</si>
  <si>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</si>
  <si>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</si>
  <si>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</si>
  <si>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</si>
  <si>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</si>
  <si>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Итого расходов</t>
  </si>
  <si>
    <t>ДЕФИЦИТ  БЮДЖЕТА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</si>
  <si>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</si>
  <si>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</si>
  <si>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</si>
  <si>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</si>
  <si>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Безвозмездные трансферты</t>
  </si>
  <si>
    <t>Прочие безвозмездные поступления</t>
  </si>
  <si>
    <t xml:space="preserve">          в том числе: 
ИСТОЧНИКИ ВНУТРЕННЕГО ФИНАНСИРОВАНИЯ ДЕФИЦИТОВ  БЮДЖЕТОВ
          из них: 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</si>
  <si>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</si>
  <si>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</si>
  <si>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городских округов в валюте  Российской Федерации</t>
  </si>
  <si>
    <t>Бюджетные кредиты от других бюджетов бюджетной 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</si>
  <si>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</si>
  <si>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</si>
  <si>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</si>
  <si>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внешнего финансирования дефицитов бюджетов
          из них: </t>
  </si>
  <si>
    <t xml:space="preserve">Изменение остатков средств </t>
  </si>
  <si>
    <t xml:space="preserve">Увеличение остатков средств, всего
          в том числе: 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</si>
  <si>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</si>
  <si>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</si>
  <si>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</si>
  <si>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 xml:space="preserve">Уменьшение остатков средств, всего
          в том числе: 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</si>
  <si>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</si>
  <si>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</si>
  <si>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</si>
  <si>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Изменение иных финансовых активов на счетах по учету средств бюджета</t>
  </si>
  <si>
    <t>-</t>
  </si>
  <si>
    <t>Оценка ожидаемого исполнения  бюджета города Шарыпово за 2019 год</t>
  </si>
  <si>
    <t>Уточненный план бюджета города на 2019 год</t>
  </si>
  <si>
    <t>Ожидаемое исполнение бюджета города за 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</si>
</sst>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10419]#,##0.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11"/>
      <color indexed="8"/>
      <name val="Calibri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2"/>
      <color indexed="8"/>
      <name val="Times New Roman"/>
      <family val="1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11"/>
      <color rgb="FF000000"/>
      <name val="Calibri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3" fontId="5" fillId="0" borderId="1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0" fontId="4" fillId="0" borderId="25" xfId="0" applyFont="1" applyFill="1" applyBorder="1" applyAlignment="1">
      <alignment horizontal="left" vertical="top"/>
    </xf>
    <xf numFmtId="0" fontId="43" fillId="0" borderId="26" xfId="33" applyNumberFormat="1" applyFont="1" applyFill="1" applyBorder="1" applyAlignment="1">
      <alignment horizontal="left" wrapText="1" readingOrder="1"/>
      <protection/>
    </xf>
    <xf numFmtId="182" fontId="44" fillId="0" borderId="26" xfId="33" applyNumberFormat="1" applyFont="1" applyFill="1" applyBorder="1" applyAlignment="1">
      <alignment horizontal="right" wrapText="1" readingOrder="1"/>
      <protection/>
    </xf>
    <xf numFmtId="0" fontId="44" fillId="0" borderId="26" xfId="33" applyNumberFormat="1" applyFont="1" applyFill="1" applyBorder="1" applyAlignment="1">
      <alignment horizontal="right" wrapText="1" readingOrder="1"/>
      <protection/>
    </xf>
    <xf numFmtId="4" fontId="44" fillId="0" borderId="26" xfId="33" applyNumberFormat="1" applyFont="1" applyFill="1" applyBorder="1" applyAlignment="1">
      <alignment horizontal="right" wrapText="1" readingOrder="1"/>
      <protection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78.875" style="10" customWidth="1"/>
    <col min="2" max="2" width="19.125" style="10" customWidth="1"/>
    <col min="3" max="3" width="18.625" style="10" customWidth="1"/>
    <col min="4" max="4" width="20.375" style="1" customWidth="1"/>
    <col min="5" max="5" width="16.125" style="1" customWidth="1"/>
    <col min="6" max="6" width="11.125" style="1" customWidth="1"/>
    <col min="7" max="16384" width="9.125" style="1" customWidth="1"/>
  </cols>
  <sheetData>
    <row r="1" spans="1:3" ht="15.75">
      <c r="A1" s="39" t="s">
        <v>44</v>
      </c>
      <c r="B1" s="39"/>
      <c r="C1" s="39"/>
    </row>
    <row r="3" ht="16.5" thickBot="1">
      <c r="C3" s="11" t="s">
        <v>7</v>
      </c>
    </row>
    <row r="4" spans="1:3" s="2" customFormat="1" ht="63">
      <c r="A4" s="12"/>
      <c r="B4" s="13" t="s">
        <v>45</v>
      </c>
      <c r="C4" s="14" t="s">
        <v>46</v>
      </c>
    </row>
    <row r="5" spans="1:3" s="3" customFormat="1" ht="15.75">
      <c r="A5" s="15">
        <v>1</v>
      </c>
      <c r="B5" s="16">
        <v>4</v>
      </c>
      <c r="C5" s="17">
        <v>5</v>
      </c>
    </row>
    <row r="6" spans="1:3" s="4" customFormat="1" ht="15.75">
      <c r="A6" s="36" t="s">
        <v>0</v>
      </c>
      <c r="B6" s="37"/>
      <c r="C6" s="38"/>
    </row>
    <row r="7" spans="1:5" ht="15.75">
      <c r="A7" s="18" t="s">
        <v>1</v>
      </c>
      <c r="B7" s="19">
        <v>204016</v>
      </c>
      <c r="C7" s="19">
        <v>204016</v>
      </c>
      <c r="D7" s="5"/>
      <c r="E7" s="5"/>
    </row>
    <row r="8" spans="1:5" ht="15.75">
      <c r="A8" s="18" t="s">
        <v>2</v>
      </c>
      <c r="B8" s="19">
        <f>297928+839816+317</f>
        <v>1138061</v>
      </c>
      <c r="C8" s="19">
        <f>297928+839816+317-37202.3</f>
        <v>1100858.7</v>
      </c>
      <c r="D8" s="5"/>
      <c r="E8" s="5"/>
    </row>
    <row r="9" spans="1:5" ht="16.5" thickBot="1">
      <c r="A9" s="20" t="s">
        <v>3</v>
      </c>
      <c r="B9" s="24"/>
      <c r="C9" s="21"/>
      <c r="D9" s="5"/>
      <c r="E9" s="5"/>
    </row>
    <row r="10" spans="1:5" s="4" customFormat="1" ht="16.5" thickBot="1">
      <c r="A10" s="8" t="s">
        <v>4</v>
      </c>
      <c r="B10" s="9">
        <f>B7+B8+B9</f>
        <v>1342077</v>
      </c>
      <c r="C10" s="23">
        <f>C7+C8+C9</f>
        <v>1304874.7</v>
      </c>
      <c r="D10" s="5"/>
      <c r="E10" s="6"/>
    </row>
    <row r="11" spans="1:5" s="4" customFormat="1" ht="15">
      <c r="A11" s="40" t="s">
        <v>9</v>
      </c>
      <c r="B11" s="41"/>
      <c r="C11" s="42"/>
      <c r="D11" s="5"/>
      <c r="E11" s="6"/>
    </row>
    <row r="12" spans="1:7" s="4" customFormat="1" ht="15.75">
      <c r="A12" s="29" t="s">
        <v>10</v>
      </c>
      <c r="B12" s="22">
        <v>62946.3</v>
      </c>
      <c r="C12" s="22">
        <v>62946.3</v>
      </c>
      <c r="D12" s="5"/>
      <c r="E12" s="6"/>
      <c r="F12" s="6"/>
      <c r="G12" s="6"/>
    </row>
    <row r="13" spans="1:5" s="4" customFormat="1" ht="15.75">
      <c r="A13" s="29" t="s">
        <v>11</v>
      </c>
      <c r="B13" s="22">
        <v>3132.6</v>
      </c>
      <c r="C13" s="22">
        <v>3132.6</v>
      </c>
      <c r="D13" s="5"/>
      <c r="E13" s="6"/>
    </row>
    <row r="14" spans="1:5" s="4" customFormat="1" ht="15.75">
      <c r="A14" s="29" t="s">
        <v>12</v>
      </c>
      <c r="B14" s="22">
        <v>26764</v>
      </c>
      <c r="C14" s="22">
        <v>26764</v>
      </c>
      <c r="D14" s="5"/>
      <c r="E14" s="6"/>
    </row>
    <row r="15" spans="1:5" s="4" customFormat="1" ht="15.75">
      <c r="A15" s="29" t="s">
        <v>13</v>
      </c>
      <c r="B15" s="22">
        <v>40930</v>
      </c>
      <c r="C15" s="22">
        <v>40930</v>
      </c>
      <c r="D15" s="5"/>
      <c r="E15" s="6"/>
    </row>
    <row r="16" spans="1:5" s="4" customFormat="1" ht="15.75">
      <c r="A16" s="29" t="s">
        <v>14</v>
      </c>
      <c r="B16" s="22">
        <f>1434+269077</f>
        <v>270511</v>
      </c>
      <c r="C16" s="22">
        <f>1434+269077</f>
        <v>270511</v>
      </c>
      <c r="D16" s="5"/>
      <c r="E16" s="6"/>
    </row>
    <row r="17" spans="1:5" s="4" customFormat="1" ht="15.75">
      <c r="A17" s="29" t="s">
        <v>18</v>
      </c>
      <c r="B17" s="22">
        <f>317+56063</f>
        <v>56380</v>
      </c>
      <c r="C17" s="22">
        <f>317+56063</f>
        <v>56380</v>
      </c>
      <c r="D17" s="5"/>
      <c r="E17" s="6"/>
    </row>
    <row r="18" spans="1:5" s="4" customFormat="1" ht="15.75">
      <c r="A18" s="29" t="s">
        <v>19</v>
      </c>
      <c r="B18" s="22">
        <v>8</v>
      </c>
      <c r="C18" s="22">
        <v>8</v>
      </c>
      <c r="D18" s="5"/>
      <c r="E18" s="6"/>
    </row>
    <row r="19" spans="1:5" s="4" customFormat="1" ht="15.75">
      <c r="A19" s="29" t="s">
        <v>15</v>
      </c>
      <c r="B19" s="22">
        <v>1405</v>
      </c>
      <c r="C19" s="22">
        <v>1405</v>
      </c>
      <c r="D19" s="5"/>
      <c r="E19" s="6"/>
    </row>
    <row r="20" spans="1:5" s="4" customFormat="1" ht="15.75">
      <c r="A20" s="29" t="s">
        <v>20</v>
      </c>
      <c r="B20" s="22">
        <v>60328</v>
      </c>
      <c r="C20" s="22">
        <v>60328</v>
      </c>
      <c r="D20" s="5"/>
      <c r="E20" s="6"/>
    </row>
    <row r="21" spans="1:5" s="4" customFormat="1" ht="15.75">
      <c r="A21" s="29" t="s">
        <v>21</v>
      </c>
      <c r="B21" s="22"/>
      <c r="C21" s="22"/>
      <c r="D21" s="5"/>
      <c r="E21" s="6"/>
    </row>
    <row r="22" spans="1:5" s="4" customFormat="1" ht="15.75">
      <c r="A22" s="29" t="s">
        <v>22</v>
      </c>
      <c r="B22" s="22">
        <v>839816</v>
      </c>
      <c r="C22" s="22">
        <f>-37202.3+839816</f>
        <v>802613.7</v>
      </c>
      <c r="D22" s="5"/>
      <c r="E22" s="6"/>
    </row>
    <row r="23" spans="1:5" s="4" customFormat="1" ht="15.75">
      <c r="A23" s="29" t="s">
        <v>23</v>
      </c>
      <c r="B23" s="22">
        <v>317</v>
      </c>
      <c r="C23" s="22">
        <v>317</v>
      </c>
      <c r="D23" s="5"/>
      <c r="E23" s="6"/>
    </row>
    <row r="24" spans="1:5" s="4" customFormat="1" ht="16.5" thickBot="1">
      <c r="A24" s="31" t="s">
        <v>16</v>
      </c>
      <c r="B24" s="27">
        <f>SUM(B12:B23)</f>
        <v>1362537.9</v>
      </c>
      <c r="C24" s="27">
        <f>SUM(C12:C23)</f>
        <v>1325335.6</v>
      </c>
      <c r="D24" s="5"/>
      <c r="E24" s="6"/>
    </row>
    <row r="25" spans="1:5" s="4" customFormat="1" ht="16.5" thickBot="1">
      <c r="A25" s="26" t="s">
        <v>17</v>
      </c>
      <c r="B25" s="27">
        <f>+B10-B24</f>
        <v>-20460.899999999907</v>
      </c>
      <c r="C25" s="28">
        <f>+C10-C24</f>
        <v>-20460.90000000014</v>
      </c>
      <c r="D25" s="5"/>
      <c r="E25" s="6"/>
    </row>
    <row r="26" spans="1:5" ht="31.5">
      <c r="A26" s="25" t="s">
        <v>8</v>
      </c>
      <c r="B26" s="33">
        <f>+B27+B36</f>
        <v>20461</v>
      </c>
      <c r="C26" s="33">
        <f>+C27+C36</f>
        <v>20461</v>
      </c>
      <c r="E26" s="30"/>
    </row>
    <row r="27" spans="1:3" s="4" customFormat="1" ht="63">
      <c r="A27" s="32" t="s">
        <v>24</v>
      </c>
      <c r="B27" s="35">
        <f>+B28+B31</f>
        <v>0</v>
      </c>
      <c r="C27" s="35">
        <f>+C28+C31</f>
        <v>0</v>
      </c>
    </row>
    <row r="28" spans="1:5" ht="15.75">
      <c r="A28" s="32" t="s">
        <v>25</v>
      </c>
      <c r="B28" s="34">
        <v>0</v>
      </c>
      <c r="C28" s="34">
        <v>0</v>
      </c>
      <c r="E28" s="30"/>
    </row>
    <row r="29" spans="1:3" ht="31.5">
      <c r="A29" s="32" t="s">
        <v>26</v>
      </c>
      <c r="B29" s="34">
        <v>0</v>
      </c>
      <c r="C29" s="34">
        <v>0</v>
      </c>
    </row>
    <row r="30" spans="1:3" ht="31.5">
      <c r="A30" s="32" t="s">
        <v>27</v>
      </c>
      <c r="B30" s="34">
        <v>0</v>
      </c>
      <c r="C30" s="34">
        <v>0</v>
      </c>
    </row>
    <row r="31" spans="1:3" ht="31.5">
      <c r="A31" s="32" t="s">
        <v>28</v>
      </c>
      <c r="B31" s="33">
        <f aca="true" t="shared" si="0" ref="B31:C33">+B32</f>
        <v>0</v>
      </c>
      <c r="C31" s="33">
        <f t="shared" si="0"/>
        <v>0</v>
      </c>
    </row>
    <row r="32" spans="1:3" ht="31.5">
      <c r="A32" s="32" t="s">
        <v>29</v>
      </c>
      <c r="B32" s="33">
        <f t="shared" si="0"/>
        <v>0</v>
      </c>
      <c r="C32" s="33">
        <f t="shared" si="0"/>
        <v>0</v>
      </c>
    </row>
    <row r="33" spans="1:3" ht="31.5">
      <c r="A33" s="32" t="s">
        <v>30</v>
      </c>
      <c r="B33" s="33">
        <f t="shared" si="0"/>
        <v>0</v>
      </c>
      <c r="C33" s="33">
        <f t="shared" si="0"/>
        <v>0</v>
      </c>
    </row>
    <row r="34" spans="1:3" ht="31.5">
      <c r="A34" s="32" t="s">
        <v>31</v>
      </c>
      <c r="B34" s="33"/>
      <c r="C34" s="33"/>
    </row>
    <row r="35" spans="1:3" s="4" customFormat="1" ht="31.5">
      <c r="A35" s="32" t="s">
        <v>32</v>
      </c>
      <c r="B35" s="34"/>
      <c r="C35" s="34"/>
    </row>
    <row r="36" spans="1:3" ht="15.75">
      <c r="A36" s="32" t="s">
        <v>33</v>
      </c>
      <c r="B36" s="33">
        <f>+B37+B42</f>
        <v>20461</v>
      </c>
      <c r="C36" s="33">
        <f>+C37+C42</f>
        <v>20461</v>
      </c>
    </row>
    <row r="37" spans="1:3" ht="31.5">
      <c r="A37" s="32" t="s">
        <v>34</v>
      </c>
      <c r="B37" s="33">
        <f aca="true" t="shared" si="1" ref="B37:C40">+B38</f>
        <v>0</v>
      </c>
      <c r="C37" s="33">
        <f t="shared" si="1"/>
        <v>0</v>
      </c>
    </row>
    <row r="38" spans="1:3" ht="15.75">
      <c r="A38" s="32" t="s">
        <v>35</v>
      </c>
      <c r="B38" s="33">
        <f t="shared" si="1"/>
        <v>0</v>
      </c>
      <c r="C38" s="33">
        <f t="shared" si="1"/>
        <v>0</v>
      </c>
    </row>
    <row r="39" spans="1:5" ht="15.75">
      <c r="A39" s="32" t="s">
        <v>5</v>
      </c>
      <c r="B39" s="33">
        <f t="shared" si="1"/>
        <v>0</v>
      </c>
      <c r="C39" s="33">
        <f t="shared" si="1"/>
        <v>0</v>
      </c>
      <c r="D39" s="7"/>
      <c r="E39" s="7"/>
    </row>
    <row r="40" spans="1:3" ht="15.75">
      <c r="A40" s="32" t="s">
        <v>36</v>
      </c>
      <c r="B40" s="33">
        <f t="shared" si="1"/>
        <v>0</v>
      </c>
      <c r="C40" s="33">
        <f t="shared" si="1"/>
        <v>0</v>
      </c>
    </row>
    <row r="41" spans="1:3" ht="31.5">
      <c r="A41" s="32" t="s">
        <v>37</v>
      </c>
      <c r="B41" s="33"/>
      <c r="C41" s="33"/>
    </row>
    <row r="42" spans="1:3" ht="31.5">
      <c r="A42" s="32" t="s">
        <v>38</v>
      </c>
      <c r="B42" s="33">
        <f aca="true" t="shared" si="2" ref="B42:C44">+B43</f>
        <v>20461</v>
      </c>
      <c r="C42" s="33">
        <f t="shared" si="2"/>
        <v>20461</v>
      </c>
    </row>
    <row r="43" spans="1:3" ht="15.75">
      <c r="A43" s="32" t="s">
        <v>39</v>
      </c>
      <c r="B43" s="33">
        <f t="shared" si="2"/>
        <v>20461</v>
      </c>
      <c r="C43" s="33">
        <f t="shared" si="2"/>
        <v>20461</v>
      </c>
    </row>
    <row r="44" spans="1:3" ht="15.75">
      <c r="A44" s="32" t="s">
        <v>6</v>
      </c>
      <c r="B44" s="33">
        <f t="shared" si="2"/>
        <v>20461</v>
      </c>
      <c r="C44" s="33">
        <f t="shared" si="2"/>
        <v>20461</v>
      </c>
    </row>
    <row r="45" spans="1:3" ht="15.75">
      <c r="A45" s="32" t="s">
        <v>40</v>
      </c>
      <c r="B45" s="33">
        <f>+B46</f>
        <v>20461</v>
      </c>
      <c r="C45" s="33">
        <f>+C46</f>
        <v>20461</v>
      </c>
    </row>
    <row r="46" spans="1:3" ht="31.5">
      <c r="A46" s="32" t="s">
        <v>41</v>
      </c>
      <c r="B46" s="33">
        <v>20461</v>
      </c>
      <c r="C46" s="33">
        <v>20461</v>
      </c>
    </row>
    <row r="47" spans="1:3" ht="15.75">
      <c r="A47" s="32" t="s">
        <v>42</v>
      </c>
      <c r="B47" s="34" t="s">
        <v>43</v>
      </c>
      <c r="C47" s="34" t="s">
        <v>43</v>
      </c>
    </row>
  </sheetData>
  <sheetProtection/>
  <mergeCells count="3">
    <mergeCell ref="A6:C6"/>
    <mergeCell ref="A1:C1"/>
    <mergeCell ref="A11:C11"/>
  </mergeCells>
  <printOptions/>
  <pageMargins left="0.81" right="0.3937007874015748" top="0.35433070866141736" bottom="0.18" header="0.5118110236220472" footer="0.18"/>
  <pageSetup firstPageNumber="1151" useFirstPageNumber="1" fitToHeight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tatyana</cp:lastModifiedBy>
  <cp:lastPrinted>2019-11-08T03:06:44Z</cp:lastPrinted>
  <dcterms:created xsi:type="dcterms:W3CDTF">2008-09-23T07:23:41Z</dcterms:created>
  <dcterms:modified xsi:type="dcterms:W3CDTF">2019-11-11T04:01:59Z</dcterms:modified>
  <cp:category/>
  <cp:version/>
  <cp:contentType/>
  <cp:contentStatus/>
</cp:coreProperties>
</file>