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<sst xmlns="http://schemas.openxmlformats.org/spreadsheetml/2006/main" count="190" uniqueCount="188">
  <si>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</si>
  <si>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</si>
  <si>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</si>
  <si>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</si>
  <si>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</si>
  <si>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</si>
  <si>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</si>
  <si>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</si>
  <si>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</si>
  <si>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</si>
  <si>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</si>
  <si>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</si>
  <si>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</si>
  <si>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</si>
  <si>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</si>
  <si>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</si>
  <si>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</si>
  <si>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</si>
  <si>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</si>
  <si>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</si>
  <si>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</si>
  <si>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</si>
  <si>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</si>
  <si>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</si>
  <si>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</si>
  <si>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</si>
  <si>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</si>
  <si>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</si>
  <si>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</si>
  <si>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</si>
  <si>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</si>
  <si>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</si>
  <si>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</si>
  <si>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</si>
  <si>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</si>
  <si>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</si>
  <si>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</si>
  <si>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</si>
  <si>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</si>
  <si>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</si>
  <si>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</si>
  <si>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</si>
  <si>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</si>
  <si>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</si>
  <si>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</si>
  <si>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</si>
  <si>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</si>
  <si>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</si>
  <si>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</si>
  <si>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</si>
  <si>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</si>
  <si>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</si>
  <si>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</si>
  <si>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</si>
  <si>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</si>
  <si>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</si>
  <si>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</si>
  <si>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</si>
  <si>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</si>
  <si>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</si>
  <si>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</si>
  <si>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</si>
  <si>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</si>
  <si>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</si>
  <si>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</si>
  <si>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</si>
  <si>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</si>
  <si>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</si>
  <si>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</si>
  <si>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</si>
  <si>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</si>
  <si>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</si>
  <si>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</si>
  <si>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</si>
  <si>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</si>
  <si>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</si>
  <si>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</si>
  <si>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</si>
  <si>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</si>
  <si>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</si>
  <si>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</si>
  <si>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</si>
  <si>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</si>
  <si>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</si>
  <si>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</si>
  <si>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</si>
  <si>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</si>
  <si>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</si>
  <si>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</si>
  <si>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</si>
  <si>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</si>
  <si>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</si>
  <si>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</si>
  <si>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</si>
  <si>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</si>
  <si>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</si>
  <si>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</si>
  <si>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</si>
  <si>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</si>
  <si>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</si>
  <si>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</si>
  <si>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</si>
  <si>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</si>
  <si>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</si>
  <si>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</si>
  <si>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</si>
  <si>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</si>
  <si>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</si>
  <si>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</si>
  <si>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</si>
  <si>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</si>
  <si>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</si>
  <si>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</si>
  <si>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</si>
  <si>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</si>
  <si>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</si>
  <si>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</si>
  <si>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</si>
  <si>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</si>
  <si>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</si>
  <si>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</si>
  <si>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</si>
  <si>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</si>
  <si>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</si>
  <si>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</si>
  <si>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</si>
  <si>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</si>
  <si>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</si>
  <si>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</si>
  <si>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</si>
  <si>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</si>
  <si>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</si>
  <si>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</si>
  <si>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</si>
  <si>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</si>
  <si>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</si>
  <si>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</si>
  <si>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</si>
  <si>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</si>
  <si>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</si>
  <si>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</si>
  <si>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</si>
  <si>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</si>
  <si>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</si>
  <si>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</si>
  <si>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</si>
  <si>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</si>
  <si>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</si>
  <si>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</si>
  <si>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</si>
  <si>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</si>
  <si>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</si>
  <si>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</si>
  <si>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</si>
  <si>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</si>
  <si>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</si>
  <si>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</si>
  <si>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</si>
  <si>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</si>
  <si>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</si>
  <si>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</si>
  <si>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</si>
  <si>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</si>
  <si>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</si>
  <si>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</si>
  <si>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</si>
  <si>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</si>
  <si>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</si>
  <si>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</si>
  <si>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</si>
  <si>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</si>
  <si>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</si>
  <si>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</si>
  <si>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</si>
  <si>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</si>
  <si>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</si>
  <si>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103  00000 00 0000 000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</si>
  <si>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</si>
  <si>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</si>
  <si>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</si>
  <si>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</si>
  <si>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</si>
  <si>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</si>
  <si>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</si>
  <si>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</si>
  <si>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</si>
  <si>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</si>
  <si>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01.09.2015г.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</si>
</sst>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177</v>
      </c>
      <c r="F9" s="3"/>
    </row>
    <row r="10" spans="2:6" ht="14.25" customHeight="1">
      <c r="B10" s="78" t="s">
        <v>187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49</v>
      </c>
    </row>
    <row r="13" spans="1:6" ht="12.75" customHeight="1">
      <c r="A13" s="51"/>
      <c r="B13" s="84" t="s">
        <v>5</v>
      </c>
      <c r="C13" s="85"/>
      <c r="D13" s="80" t="s">
        <v>178</v>
      </c>
      <c r="E13" s="80" t="s">
        <v>60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61</v>
      </c>
      <c r="C15" s="14" t="s">
        <v>7</v>
      </c>
      <c r="D15" s="55">
        <f>D16+D20+D22+D25+D32+D39+D41+D43+D46+D47+D48+D19</f>
        <v>209175.38</v>
      </c>
      <c r="E15" s="55">
        <f>E16+E20+E22+E25+E32+E39+E41+E43+E46+E47+E48+E19</f>
        <v>131631.6</v>
      </c>
      <c r="F15" s="54">
        <f aca="true" t="shared" si="0" ref="F15:F45">E15/D15</f>
        <v>0.6292882078187213</v>
      </c>
    </row>
    <row r="16" spans="1:6" ht="12.75">
      <c r="A16" s="24"/>
      <c r="B16" s="44" t="s">
        <v>55</v>
      </c>
      <c r="C16" s="7" t="s">
        <v>8</v>
      </c>
      <c r="D16" s="56">
        <v>120829.4</v>
      </c>
      <c r="E16" s="56">
        <v>71331.9</v>
      </c>
      <c r="F16" s="76">
        <f t="shared" si="0"/>
        <v>0.5903521824986303</v>
      </c>
    </row>
    <row r="17" spans="1:6" ht="12.75" hidden="1">
      <c r="A17" s="24"/>
      <c r="B17" s="45" t="s">
        <v>9</v>
      </c>
      <c r="C17" s="7" t="s">
        <v>10</v>
      </c>
      <c r="D17" s="56">
        <v>2102</v>
      </c>
      <c r="E17" s="56">
        <v>403.9</v>
      </c>
      <c r="F17" s="76">
        <f t="shared" si="0"/>
        <v>0.19215033301617507</v>
      </c>
    </row>
    <row r="18" spans="1:6" ht="12.75" hidden="1">
      <c r="A18" s="24"/>
      <c r="B18" s="45" t="s">
        <v>11</v>
      </c>
      <c r="C18" s="7" t="s">
        <v>3</v>
      </c>
      <c r="D18" s="56">
        <v>30000</v>
      </c>
      <c r="E18" s="56">
        <v>6497.5</v>
      </c>
      <c r="F18" s="76">
        <f t="shared" si="0"/>
        <v>0.21658333333333332</v>
      </c>
    </row>
    <row r="19" spans="1:6" ht="13.5" customHeight="1">
      <c r="A19" s="24"/>
      <c r="B19" s="46" t="s">
        <v>176</v>
      </c>
      <c r="C19" s="7" t="s">
        <v>175</v>
      </c>
      <c r="D19" s="56">
        <v>1451.8</v>
      </c>
      <c r="E19" s="56">
        <v>1148</v>
      </c>
      <c r="F19" s="76">
        <f t="shared" si="0"/>
        <v>0.7907425265188043</v>
      </c>
    </row>
    <row r="20" spans="1:6" ht="12.75">
      <c r="A20" s="24"/>
      <c r="B20" s="46" t="s">
        <v>12</v>
      </c>
      <c r="C20" s="7" t="s">
        <v>13</v>
      </c>
      <c r="D20" s="56">
        <v>29871</v>
      </c>
      <c r="E20" s="56">
        <v>22730</v>
      </c>
      <c r="F20" s="76">
        <f t="shared" si="0"/>
        <v>0.7609387030899535</v>
      </c>
    </row>
    <row r="21" spans="1:6" ht="12.75" hidden="1">
      <c r="A21" s="24"/>
      <c r="B21" s="45" t="s">
        <v>62</v>
      </c>
      <c r="C21" s="7" t="s">
        <v>14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15</v>
      </c>
      <c r="C22" s="7" t="s">
        <v>16</v>
      </c>
      <c r="D22" s="56">
        <v>19346</v>
      </c>
      <c r="E22" s="56">
        <v>9055.9</v>
      </c>
      <c r="F22" s="76">
        <f t="shared" si="0"/>
        <v>0.4681019332161687</v>
      </c>
    </row>
    <row r="23" spans="1:6" ht="12.75" hidden="1">
      <c r="A23" s="24"/>
      <c r="B23" s="45" t="s">
        <v>63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64</v>
      </c>
      <c r="C24" s="8" t="s">
        <v>17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18</v>
      </c>
      <c r="C25" s="7" t="s">
        <v>19</v>
      </c>
      <c r="D25" s="56">
        <v>14000</v>
      </c>
      <c r="E25" s="56">
        <v>6535.5</v>
      </c>
      <c r="F25" s="76">
        <f t="shared" si="0"/>
        <v>0.46682142857142855</v>
      </c>
    </row>
    <row r="26" spans="1:6" ht="25.5" hidden="1">
      <c r="A26" s="24"/>
      <c r="B26" s="45" t="s">
        <v>65</v>
      </c>
      <c r="C26" s="7" t="s">
        <v>20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58</v>
      </c>
      <c r="C27" s="7" t="s">
        <v>57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66</v>
      </c>
      <c r="C28" s="7" t="s">
        <v>67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68</v>
      </c>
      <c r="C29" s="9" t="s">
        <v>69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70</v>
      </c>
      <c r="C30" s="15" t="s">
        <v>71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72</v>
      </c>
      <c r="C31" s="7" t="s">
        <v>73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21</v>
      </c>
      <c r="C32" s="7" t="s">
        <v>74</v>
      </c>
      <c r="D32" s="56">
        <v>13960</v>
      </c>
      <c r="E32" s="56">
        <v>12142.6</v>
      </c>
      <c r="F32" s="76">
        <f t="shared" si="0"/>
        <v>0.8698137535816619</v>
      </c>
    </row>
    <row r="33" spans="1:6" ht="25.5" hidden="1">
      <c r="A33" s="24"/>
      <c r="B33" s="45" t="s">
        <v>22</v>
      </c>
      <c r="C33" s="7" t="s">
        <v>23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88</v>
      </c>
      <c r="C34" s="13" t="s">
        <v>105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108</v>
      </c>
      <c r="C35" s="13" t="s">
        <v>109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87</v>
      </c>
      <c r="C36" s="7" t="s">
        <v>94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104</v>
      </c>
      <c r="C37" s="7" t="s">
        <v>95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104</v>
      </c>
      <c r="C38" s="7" t="s">
        <v>96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56</v>
      </c>
      <c r="C39" s="7" t="s">
        <v>24</v>
      </c>
      <c r="D39" s="56">
        <v>578</v>
      </c>
      <c r="E39" s="56">
        <v>527.6</v>
      </c>
      <c r="F39" s="76">
        <f t="shared" si="0"/>
        <v>0.91280276816609</v>
      </c>
    </row>
    <row r="40" spans="1:6" s="4" customFormat="1" ht="12.75" hidden="1">
      <c r="A40" s="26"/>
      <c r="B40" s="45" t="s">
        <v>25</v>
      </c>
      <c r="C40" s="7" t="s">
        <v>26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76</v>
      </c>
      <c r="C41" s="10" t="s">
        <v>77</v>
      </c>
      <c r="D41" s="57">
        <v>394.01</v>
      </c>
      <c r="E41" s="57">
        <v>801</v>
      </c>
      <c r="F41" s="76">
        <f t="shared" si="0"/>
        <v>2.032943326311515</v>
      </c>
    </row>
    <row r="42" spans="1:6" ht="25.5" hidden="1">
      <c r="A42" s="24"/>
      <c r="B42" s="50" t="s">
        <v>75</v>
      </c>
      <c r="C42" s="10" t="s">
        <v>78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27</v>
      </c>
      <c r="C43" s="7" t="s">
        <v>28</v>
      </c>
      <c r="D43" s="56">
        <v>4840.2</v>
      </c>
      <c r="E43" s="56">
        <v>4078.9</v>
      </c>
      <c r="F43" s="76">
        <f t="shared" si="0"/>
        <v>0.8427131110284699</v>
      </c>
    </row>
    <row r="44" spans="1:6" ht="12.75" hidden="1">
      <c r="A44" s="24"/>
      <c r="B44" s="45"/>
      <c r="C44" s="7" t="s">
        <v>89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90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79</v>
      </c>
      <c r="C46" s="7" t="s">
        <v>80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29</v>
      </c>
      <c r="C47" s="7" t="s">
        <v>30</v>
      </c>
      <c r="D47" s="56">
        <v>3867.76</v>
      </c>
      <c r="E47" s="56">
        <v>2713.1</v>
      </c>
      <c r="F47" s="76">
        <f aca="true" t="shared" si="1" ref="F47:F61">E47/D47</f>
        <v>0.7014654477009948</v>
      </c>
    </row>
    <row r="48" spans="1:6" ht="13.5" customHeight="1">
      <c r="A48" s="24"/>
      <c r="B48" s="45" t="s">
        <v>59</v>
      </c>
      <c r="C48" s="7" t="s">
        <v>106</v>
      </c>
      <c r="D48" s="56">
        <v>37.21</v>
      </c>
      <c r="E48" s="56">
        <v>567.1</v>
      </c>
      <c r="F48" s="76">
        <f t="shared" si="1"/>
        <v>15.240526740123624</v>
      </c>
    </row>
    <row r="49" spans="1:6" ht="25.5" customHeight="1">
      <c r="A49" s="24"/>
      <c r="B49" s="43" t="s">
        <v>31</v>
      </c>
      <c r="C49" s="18" t="s">
        <v>185</v>
      </c>
      <c r="D49" s="58">
        <v>696359.4</v>
      </c>
      <c r="E49" s="58">
        <v>446256.2</v>
      </c>
      <c r="F49" s="54">
        <f t="shared" si="1"/>
        <v>0.6408417837111123</v>
      </c>
    </row>
    <row r="50" spans="1:6" ht="25.5" hidden="1">
      <c r="A50" s="24"/>
      <c r="B50" s="43" t="s">
        <v>31</v>
      </c>
      <c r="C50" s="18" t="s">
        <v>32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33</v>
      </c>
      <c r="C51" s="7" t="s">
        <v>34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81</v>
      </c>
      <c r="C52" s="7" t="s">
        <v>35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100</v>
      </c>
      <c r="C53" s="7" t="s">
        <v>101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36</v>
      </c>
      <c r="C54" s="7" t="s">
        <v>82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103</v>
      </c>
      <c r="C55" s="7" t="s">
        <v>102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91</v>
      </c>
      <c r="C56" s="7" t="s">
        <v>37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92</v>
      </c>
      <c r="C57" s="7" t="s">
        <v>93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110</v>
      </c>
      <c r="C58" s="7" t="s">
        <v>111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83</v>
      </c>
      <c r="C59" s="7" t="s">
        <v>84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186</v>
      </c>
      <c r="C60" s="18" t="s">
        <v>107</v>
      </c>
      <c r="D60" s="58">
        <v>-878.2</v>
      </c>
      <c r="E60" s="58">
        <v>-882.5</v>
      </c>
      <c r="F60" s="54">
        <f t="shared" si="1"/>
        <v>1.0048963789569574</v>
      </c>
    </row>
    <row r="61" spans="1:6" ht="12.75">
      <c r="A61" s="24"/>
      <c r="B61" s="34"/>
      <c r="C61" s="12" t="s">
        <v>1</v>
      </c>
      <c r="D61" s="58">
        <f>D15+D49+D60</f>
        <v>904656.5800000001</v>
      </c>
      <c r="E61" s="58">
        <f>E15+E49+E60</f>
        <v>577005.3</v>
      </c>
      <c r="F61" s="54">
        <f t="shared" si="1"/>
        <v>0.6378169492781448</v>
      </c>
    </row>
    <row r="62" spans="1:6" ht="18" customHeight="1">
      <c r="A62" s="24"/>
      <c r="B62" s="34"/>
      <c r="C62" s="11" t="s">
        <v>135</v>
      </c>
      <c r="D62" s="59"/>
      <c r="E62" s="60"/>
      <c r="F62" s="27"/>
    </row>
    <row r="63" spans="1:6" ht="12.75">
      <c r="A63" s="24"/>
      <c r="B63" s="35" t="s">
        <v>38</v>
      </c>
      <c r="C63" s="19" t="s">
        <v>112</v>
      </c>
      <c r="D63" s="61">
        <f>+D64+D65+D66+D67+D68+D69+D70</f>
        <v>62407.1</v>
      </c>
      <c r="E63" s="61">
        <f>+E64+E65+E66+E67+E68+E69+E70</f>
        <v>34503.3</v>
      </c>
      <c r="F63" s="28">
        <f>E63/D63</f>
        <v>0.5528745927947302</v>
      </c>
    </row>
    <row r="64" spans="1:6" ht="25.5">
      <c r="A64" s="24"/>
      <c r="B64" s="73" t="s">
        <v>136</v>
      </c>
      <c r="C64" s="74" t="s">
        <v>184</v>
      </c>
      <c r="D64" s="71">
        <v>1229.7</v>
      </c>
      <c r="E64" s="71">
        <v>834.5</v>
      </c>
      <c r="F64" s="72">
        <f>E64/D64</f>
        <v>0.6786208018215825</v>
      </c>
    </row>
    <row r="65" spans="1:6" ht="26.25" customHeight="1">
      <c r="A65" s="24"/>
      <c r="B65" s="73" t="s">
        <v>131</v>
      </c>
      <c r="C65" s="20" t="s">
        <v>181</v>
      </c>
      <c r="D65" s="71">
        <v>3865.1</v>
      </c>
      <c r="E65" s="71">
        <v>1916.9</v>
      </c>
      <c r="F65" s="72">
        <f>E65/D65</f>
        <v>0.49595094564176867</v>
      </c>
    </row>
    <row r="66" spans="1:6" ht="38.25">
      <c r="A66" s="24"/>
      <c r="B66" s="36" t="s">
        <v>51</v>
      </c>
      <c r="C66" s="20" t="s">
        <v>137</v>
      </c>
      <c r="D66" s="62">
        <v>25460.6</v>
      </c>
      <c r="E66" s="62">
        <v>14558.3</v>
      </c>
      <c r="F66" s="29">
        <f>E66/D66</f>
        <v>0.5717972082354698</v>
      </c>
    </row>
    <row r="67" spans="1:6" s="22" customFormat="1" ht="25.5">
      <c r="A67" s="75"/>
      <c r="B67" s="73" t="s">
        <v>132</v>
      </c>
      <c r="C67" s="74" t="s">
        <v>183</v>
      </c>
      <c r="D67" s="71">
        <v>8965.7</v>
      </c>
      <c r="E67" s="71">
        <v>5208.1</v>
      </c>
      <c r="F67" s="72">
        <f>E67/D67</f>
        <v>0.5808916202862019</v>
      </c>
    </row>
    <row r="68" spans="1:6" ht="12.75">
      <c r="A68" s="24"/>
      <c r="B68" s="73" t="s">
        <v>133</v>
      </c>
      <c r="C68" s="74" t="s">
        <v>182</v>
      </c>
      <c r="D68" s="71">
        <v>4000</v>
      </c>
      <c r="E68" s="71">
        <v>4000</v>
      </c>
      <c r="F68" s="72">
        <v>0</v>
      </c>
    </row>
    <row r="69" spans="1:6" ht="12.75">
      <c r="A69" s="24"/>
      <c r="B69" s="73" t="s">
        <v>134</v>
      </c>
      <c r="C69" s="23" t="s">
        <v>113</v>
      </c>
      <c r="D69" s="71">
        <v>5000</v>
      </c>
      <c r="E69" s="71">
        <v>0</v>
      </c>
      <c r="F69" s="72">
        <f aca="true" t="shared" si="2" ref="F69:F103">E69/D69</f>
        <v>0</v>
      </c>
    </row>
    <row r="70" spans="1:6" ht="12.75">
      <c r="A70" s="24"/>
      <c r="B70" s="36" t="s">
        <v>154</v>
      </c>
      <c r="C70" s="20" t="s">
        <v>114</v>
      </c>
      <c r="D70" s="62">
        <v>13886</v>
      </c>
      <c r="E70" s="62">
        <v>7985.5</v>
      </c>
      <c r="F70" s="29">
        <f t="shared" si="2"/>
        <v>0.5750756157280714</v>
      </c>
    </row>
    <row r="71" spans="1:6" ht="12.75">
      <c r="A71" s="24"/>
      <c r="B71" s="37" t="s">
        <v>85</v>
      </c>
      <c r="C71" s="19" t="s">
        <v>86</v>
      </c>
      <c r="D71" s="63">
        <f>+D72</f>
        <v>814.3</v>
      </c>
      <c r="E71" s="63">
        <f>+E72</f>
        <v>571.1</v>
      </c>
      <c r="F71" s="28">
        <f t="shared" si="2"/>
        <v>0.7013385730074911</v>
      </c>
    </row>
    <row r="72" spans="1:6" ht="12.75">
      <c r="A72" s="24"/>
      <c r="B72" s="36" t="s">
        <v>97</v>
      </c>
      <c r="C72" s="20" t="s">
        <v>115</v>
      </c>
      <c r="D72" s="62">
        <v>814.3</v>
      </c>
      <c r="E72" s="62">
        <v>571.1</v>
      </c>
      <c r="F72" s="29">
        <f t="shared" si="2"/>
        <v>0.7013385730074911</v>
      </c>
    </row>
    <row r="73" spans="1:6" ht="12.75">
      <c r="A73" s="24"/>
      <c r="B73" s="70" t="s">
        <v>39</v>
      </c>
      <c r="C73" s="19" t="s">
        <v>180</v>
      </c>
      <c r="D73" s="71">
        <f>+D74+D75</f>
        <v>3047.55</v>
      </c>
      <c r="E73" s="71">
        <f>+E74+E75</f>
        <v>1878.6</v>
      </c>
      <c r="F73" s="72">
        <f t="shared" si="2"/>
        <v>0.6164295909829206</v>
      </c>
    </row>
    <row r="74" spans="1:6" ht="25.5">
      <c r="A74" s="24"/>
      <c r="B74" s="36" t="s">
        <v>156</v>
      </c>
      <c r="C74" s="20" t="s">
        <v>155</v>
      </c>
      <c r="D74" s="62">
        <v>1545.4</v>
      </c>
      <c r="E74" s="62">
        <v>897.6</v>
      </c>
      <c r="F74" s="29">
        <f t="shared" si="2"/>
        <v>0.5808204995470428</v>
      </c>
    </row>
    <row r="75" spans="1:6" ht="12.75">
      <c r="A75" s="24"/>
      <c r="B75" s="36" t="s">
        <v>138</v>
      </c>
      <c r="C75" s="20" t="s">
        <v>116</v>
      </c>
      <c r="D75" s="62">
        <v>1502.15</v>
      </c>
      <c r="E75" s="62">
        <v>981</v>
      </c>
      <c r="F75" s="29">
        <f t="shared" si="2"/>
        <v>0.6530639416835868</v>
      </c>
    </row>
    <row r="76" spans="1:6" ht="12.75">
      <c r="A76" s="24">
        <v>79</v>
      </c>
      <c r="B76" s="38" t="s">
        <v>40</v>
      </c>
      <c r="C76" s="19" t="s">
        <v>50</v>
      </c>
      <c r="D76" s="62">
        <f>+D77+D78+D80+D79</f>
        <v>56592.399999999994</v>
      </c>
      <c r="E76" s="62">
        <f>+E77+E78+E80+E79</f>
        <v>23102.98</v>
      </c>
      <c r="F76" s="29">
        <f t="shared" si="2"/>
        <v>0.40823467462062046</v>
      </c>
    </row>
    <row r="77" spans="1:6" ht="12.75">
      <c r="A77" s="24">
        <v>80</v>
      </c>
      <c r="B77" s="39" t="s">
        <v>139</v>
      </c>
      <c r="C77" s="20" t="s">
        <v>117</v>
      </c>
      <c r="D77" s="62">
        <v>256.9</v>
      </c>
      <c r="E77" s="62">
        <v>117.9</v>
      </c>
      <c r="F77" s="29">
        <f t="shared" si="2"/>
        <v>0.45893343713507206</v>
      </c>
    </row>
    <row r="78" spans="1:6" ht="12.75">
      <c r="A78" s="24">
        <v>82</v>
      </c>
      <c r="B78" s="39" t="s">
        <v>41</v>
      </c>
      <c r="C78" s="20" t="s">
        <v>118</v>
      </c>
      <c r="D78" s="62">
        <v>11258.5</v>
      </c>
      <c r="E78" s="62">
        <v>4423.64</v>
      </c>
      <c r="F78" s="29">
        <f t="shared" si="2"/>
        <v>0.3929155748989653</v>
      </c>
    </row>
    <row r="79" spans="1:6" ht="12.75">
      <c r="A79" s="24"/>
      <c r="B79" s="39" t="s">
        <v>173</v>
      </c>
      <c r="C79" s="20" t="s">
        <v>174</v>
      </c>
      <c r="D79" s="62">
        <v>40867.85</v>
      </c>
      <c r="E79" s="62">
        <v>16109</v>
      </c>
      <c r="F79" s="29">
        <f t="shared" si="2"/>
        <v>0.3941729256616142</v>
      </c>
    </row>
    <row r="80" spans="1:6" ht="18" customHeight="1">
      <c r="A80" s="24"/>
      <c r="B80" s="36" t="s">
        <v>98</v>
      </c>
      <c r="C80" s="20" t="s">
        <v>52</v>
      </c>
      <c r="D80" s="62">
        <v>4209.15</v>
      </c>
      <c r="E80" s="62">
        <v>2452.44</v>
      </c>
      <c r="F80" s="29">
        <f t="shared" si="2"/>
        <v>0.5826449520687075</v>
      </c>
    </row>
    <row r="81" spans="1:6" ht="12.75">
      <c r="A81" s="24"/>
      <c r="B81" s="40" t="s">
        <v>42</v>
      </c>
      <c r="C81" s="19" t="s">
        <v>0</v>
      </c>
      <c r="D81" s="62">
        <f>+D82+D83+D84+D85</f>
        <v>60387.8</v>
      </c>
      <c r="E81" s="62">
        <f>+E82+E83+E84+E85</f>
        <v>25393.5</v>
      </c>
      <c r="F81" s="29">
        <f t="shared" si="2"/>
        <v>0.4205071222995373</v>
      </c>
    </row>
    <row r="82" spans="1:6" ht="12.75">
      <c r="A82" s="24"/>
      <c r="B82" s="36" t="s">
        <v>43</v>
      </c>
      <c r="C82" s="20" t="s">
        <v>119</v>
      </c>
      <c r="D82" s="62">
        <v>6721.7</v>
      </c>
      <c r="E82" s="62">
        <v>4216.5</v>
      </c>
      <c r="F82" s="29">
        <f t="shared" si="2"/>
        <v>0.6272966660219885</v>
      </c>
    </row>
    <row r="83" spans="1:6" ht="12.75">
      <c r="A83" s="24"/>
      <c r="B83" s="36" t="s">
        <v>44</v>
      </c>
      <c r="C83" s="20" t="s">
        <v>120</v>
      </c>
      <c r="D83" s="62">
        <v>9317.8</v>
      </c>
      <c r="E83" s="62">
        <v>2059.7</v>
      </c>
      <c r="F83" s="29">
        <f t="shared" si="2"/>
        <v>0.22105003326965592</v>
      </c>
    </row>
    <row r="84" spans="1:6" ht="12.75">
      <c r="A84" s="24"/>
      <c r="B84" s="36" t="s">
        <v>157</v>
      </c>
      <c r="C84" s="20" t="s">
        <v>158</v>
      </c>
      <c r="D84" s="64">
        <v>20059.6</v>
      </c>
      <c r="E84" s="62">
        <v>8117</v>
      </c>
      <c r="F84" s="29">
        <f t="shared" si="2"/>
        <v>0.4046441604020021</v>
      </c>
    </row>
    <row r="85" spans="1:6" ht="14.25" customHeight="1">
      <c r="A85" s="24"/>
      <c r="B85" s="36" t="s">
        <v>99</v>
      </c>
      <c r="C85" s="20" t="s">
        <v>140</v>
      </c>
      <c r="D85" s="62">
        <v>24288.7</v>
      </c>
      <c r="E85" s="62">
        <v>11000.3</v>
      </c>
      <c r="F85" s="29">
        <f t="shared" si="2"/>
        <v>0.4528978496173117</v>
      </c>
    </row>
    <row r="86" spans="1:6" ht="12.75">
      <c r="A86" s="24"/>
      <c r="B86" s="40" t="s">
        <v>45</v>
      </c>
      <c r="C86" s="19" t="s">
        <v>2</v>
      </c>
      <c r="D86" s="63">
        <f>+D87+D88+D89+D90</f>
        <v>594874.5</v>
      </c>
      <c r="E86" s="63">
        <f>+E87+E88+E89+E90</f>
        <v>360590.99999999994</v>
      </c>
      <c r="F86" s="29">
        <f t="shared" si="2"/>
        <v>0.6061631486977505</v>
      </c>
    </row>
    <row r="87" spans="1:6" ht="12.75">
      <c r="A87" s="24"/>
      <c r="B87" s="36" t="s">
        <v>141</v>
      </c>
      <c r="C87" s="20" t="s">
        <v>121</v>
      </c>
      <c r="D87" s="62">
        <v>222175</v>
      </c>
      <c r="E87" s="62">
        <v>128548.2</v>
      </c>
      <c r="F87" s="29">
        <f t="shared" si="2"/>
        <v>0.5785898503431979</v>
      </c>
    </row>
    <row r="88" spans="1:6" ht="12.75">
      <c r="A88" s="24"/>
      <c r="B88" s="36" t="s">
        <v>142</v>
      </c>
      <c r="C88" s="20" t="s">
        <v>122</v>
      </c>
      <c r="D88" s="62">
        <v>307887</v>
      </c>
      <c r="E88" s="62">
        <v>188001.6</v>
      </c>
      <c r="F88" s="29">
        <f t="shared" si="2"/>
        <v>0.610618830934726</v>
      </c>
    </row>
    <row r="89" spans="1:6" ht="12.75">
      <c r="A89" s="24"/>
      <c r="B89" s="36" t="s">
        <v>143</v>
      </c>
      <c r="C89" s="20" t="s">
        <v>144</v>
      </c>
      <c r="D89" s="62">
        <v>29397.2</v>
      </c>
      <c r="E89" s="62">
        <v>22644.1</v>
      </c>
      <c r="F89" s="29">
        <f t="shared" si="2"/>
        <v>0.7702808430734899</v>
      </c>
    </row>
    <row r="90" spans="1:6" ht="12.75">
      <c r="A90" s="24"/>
      <c r="B90" s="36" t="s">
        <v>53</v>
      </c>
      <c r="C90" s="20" t="s">
        <v>123</v>
      </c>
      <c r="D90" s="62">
        <v>35415.3</v>
      </c>
      <c r="E90" s="62">
        <v>21397.1</v>
      </c>
      <c r="F90" s="29">
        <f t="shared" si="2"/>
        <v>0.6041767258783632</v>
      </c>
    </row>
    <row r="91" spans="1:6" ht="12.75">
      <c r="A91" s="24"/>
      <c r="B91" s="70" t="s">
        <v>46</v>
      </c>
      <c r="C91" s="19" t="s">
        <v>179</v>
      </c>
      <c r="D91" s="68">
        <f>+D92+D93</f>
        <v>44036.7</v>
      </c>
      <c r="E91" s="68">
        <f>+E92+E93</f>
        <v>24421.6</v>
      </c>
      <c r="F91" s="69">
        <f t="shared" si="2"/>
        <v>0.5545737986724709</v>
      </c>
    </row>
    <row r="92" spans="1:6" ht="12.75">
      <c r="A92" s="24"/>
      <c r="B92" s="36" t="s">
        <v>145</v>
      </c>
      <c r="C92" s="20" t="s">
        <v>124</v>
      </c>
      <c r="D92" s="62">
        <v>39320</v>
      </c>
      <c r="E92" s="62">
        <v>21658.1</v>
      </c>
      <c r="F92" s="29">
        <f t="shared" si="2"/>
        <v>0.5508163784333672</v>
      </c>
    </row>
    <row r="93" spans="1:6" ht="13.5" customHeight="1">
      <c r="A93" s="24"/>
      <c r="B93" s="36" t="s">
        <v>159</v>
      </c>
      <c r="C93" s="20" t="s">
        <v>146</v>
      </c>
      <c r="D93" s="62">
        <v>4716.7</v>
      </c>
      <c r="E93" s="62">
        <v>2763.5</v>
      </c>
      <c r="F93" s="29">
        <f t="shared" si="2"/>
        <v>0.5858969194563997</v>
      </c>
    </row>
    <row r="94" spans="1:6" ht="12.75">
      <c r="A94" s="24"/>
      <c r="B94" s="40" t="s">
        <v>47</v>
      </c>
      <c r="C94" s="19" t="s">
        <v>147</v>
      </c>
      <c r="D94" s="63">
        <f>+D95</f>
        <v>141.83</v>
      </c>
      <c r="E94" s="63">
        <f>+E95</f>
        <v>141.8</v>
      </c>
      <c r="F94" s="28">
        <f t="shared" si="2"/>
        <v>0.9997884791651978</v>
      </c>
    </row>
    <row r="95" spans="1:6" ht="12.75">
      <c r="A95" s="24"/>
      <c r="B95" s="36" t="s">
        <v>160</v>
      </c>
      <c r="C95" s="20" t="s">
        <v>161</v>
      </c>
      <c r="D95" s="62">
        <v>141.83</v>
      </c>
      <c r="E95" s="62">
        <v>141.8</v>
      </c>
      <c r="F95" s="29">
        <f t="shared" si="2"/>
        <v>0.9997884791651978</v>
      </c>
    </row>
    <row r="96" spans="1:6" ht="12.75">
      <c r="A96" s="24"/>
      <c r="B96" s="40" t="s">
        <v>148</v>
      </c>
      <c r="C96" s="19" t="s">
        <v>48</v>
      </c>
      <c r="D96" s="63">
        <f>+D97+D98+D99+D100+D101</f>
        <v>64396.2</v>
      </c>
      <c r="E96" s="63">
        <f>+E97+E98+E99+E100+E101</f>
        <v>38036.1</v>
      </c>
      <c r="F96" s="28">
        <f t="shared" si="2"/>
        <v>0.5906575232700066</v>
      </c>
    </row>
    <row r="97" spans="1:6" ht="12.75">
      <c r="A97" s="24"/>
      <c r="B97" s="36" t="s">
        <v>149</v>
      </c>
      <c r="C97" s="20" t="s">
        <v>125</v>
      </c>
      <c r="D97" s="62">
        <v>625.7</v>
      </c>
      <c r="E97" s="62">
        <v>347.1</v>
      </c>
      <c r="F97" s="29">
        <f t="shared" si="2"/>
        <v>0.554738692664216</v>
      </c>
    </row>
    <row r="98" spans="1:6" ht="12.75">
      <c r="A98" s="24"/>
      <c r="B98" s="36" t="s">
        <v>150</v>
      </c>
      <c r="C98" s="20" t="s">
        <v>126</v>
      </c>
      <c r="D98" s="62">
        <v>36192.9</v>
      </c>
      <c r="E98" s="62">
        <v>23742.6</v>
      </c>
      <c r="F98" s="29">
        <f t="shared" si="2"/>
        <v>0.6560015914723605</v>
      </c>
    </row>
    <row r="99" spans="1:6" ht="12.75">
      <c r="A99" s="24"/>
      <c r="B99" s="36" t="s">
        <v>151</v>
      </c>
      <c r="C99" s="20" t="s">
        <v>127</v>
      </c>
      <c r="D99" s="62">
        <v>1884.8</v>
      </c>
      <c r="E99" s="62">
        <v>389.4</v>
      </c>
      <c r="F99" s="29">
        <f t="shared" si="2"/>
        <v>0.2066001697792869</v>
      </c>
    </row>
    <row r="100" spans="1:6" ht="12.75">
      <c r="A100" s="24"/>
      <c r="B100" s="36" t="s">
        <v>152</v>
      </c>
      <c r="C100" s="20" t="s">
        <v>128</v>
      </c>
      <c r="D100" s="62">
        <v>9455.3</v>
      </c>
      <c r="E100" s="62">
        <v>4322.6</v>
      </c>
      <c r="F100" s="29">
        <f t="shared" si="2"/>
        <v>0.4571615919114148</v>
      </c>
    </row>
    <row r="101" spans="1:6" ht="12.75">
      <c r="A101" s="24"/>
      <c r="B101" s="36" t="s">
        <v>54</v>
      </c>
      <c r="C101" s="20" t="s">
        <v>153</v>
      </c>
      <c r="D101" s="62">
        <v>16237.5</v>
      </c>
      <c r="E101" s="62">
        <v>9234.4</v>
      </c>
      <c r="F101" s="29">
        <f t="shared" si="2"/>
        <v>0.5687082371054657</v>
      </c>
    </row>
    <row r="102" spans="1:6" ht="12.75">
      <c r="A102" s="24"/>
      <c r="B102" s="41" t="s">
        <v>162</v>
      </c>
      <c r="C102" s="19" t="s">
        <v>163</v>
      </c>
      <c r="D102" s="65">
        <f>+D104+D103</f>
        <v>34647.9</v>
      </c>
      <c r="E102" s="65">
        <f>+E104+E103</f>
        <v>17787</v>
      </c>
      <c r="F102" s="28">
        <f t="shared" si="2"/>
        <v>0.5133644463300806</v>
      </c>
    </row>
    <row r="103" spans="1:6" ht="12.75">
      <c r="A103" s="24"/>
      <c r="B103" s="36" t="s">
        <v>171</v>
      </c>
      <c r="C103" s="20" t="s">
        <v>172</v>
      </c>
      <c r="D103" s="65">
        <v>34647.9</v>
      </c>
      <c r="E103" s="65">
        <v>17787</v>
      </c>
      <c r="F103" s="28">
        <f t="shared" si="2"/>
        <v>0.5133644463300806</v>
      </c>
    </row>
    <row r="104" spans="1:6" ht="12.75">
      <c r="A104" s="24"/>
      <c r="B104" s="36" t="s">
        <v>164</v>
      </c>
      <c r="C104" s="20" t="s">
        <v>165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166</v>
      </c>
      <c r="C105" s="19" t="s">
        <v>168</v>
      </c>
      <c r="D105" s="65">
        <f>+D106</f>
        <v>1200</v>
      </c>
      <c r="E105" s="65">
        <f>+E106</f>
        <v>0</v>
      </c>
      <c r="F105" s="28">
        <f>E105/D105</f>
        <v>0</v>
      </c>
    </row>
    <row r="106" spans="1:6" ht="14.25" customHeight="1">
      <c r="A106" s="24"/>
      <c r="B106" s="36" t="s">
        <v>167</v>
      </c>
      <c r="C106" s="20" t="s">
        <v>169</v>
      </c>
      <c r="D106" s="62">
        <v>1200</v>
      </c>
      <c r="E106" s="62">
        <v>0</v>
      </c>
      <c r="F106" s="29">
        <f>E106/D106</f>
        <v>0</v>
      </c>
    </row>
    <row r="107" spans="1:6" ht="12.75">
      <c r="A107" s="24"/>
      <c r="B107" s="36"/>
      <c r="C107" s="21" t="s">
        <v>129</v>
      </c>
      <c r="D107" s="66">
        <f>+D96+D94+D91+D86+D81+D76+D73+D71+D63+D105+D102</f>
        <v>922546.2800000001</v>
      </c>
      <c r="E107" s="66">
        <f>+E96+E94+E91+E86+E81+E76+E73+E71+E63+E105+E102</f>
        <v>526426.9799999999</v>
      </c>
      <c r="F107" s="30">
        <f>E107/D107</f>
        <v>0.5706239257720488</v>
      </c>
    </row>
    <row r="108" spans="1:6" ht="13.5" thickBot="1">
      <c r="A108" s="31"/>
      <c r="B108" s="42"/>
      <c r="C108" s="32" t="s">
        <v>130</v>
      </c>
      <c r="D108" s="67">
        <f>+D61-D107</f>
        <v>-17889.70000000007</v>
      </c>
      <c r="E108" s="67">
        <f>+E61-E107</f>
        <v>50578.32000000018</v>
      </c>
      <c r="F108" s="33"/>
    </row>
    <row r="109" spans="2:5" ht="12.75">
      <c r="B109" s="77"/>
      <c r="C109" s="77"/>
      <c r="D109" s="77"/>
      <c r="E109" s="77"/>
    </row>
    <row r="111" spans="2:6" ht="12.75">
      <c r="B111" s="77" t="s">
        <v>170</v>
      </c>
      <c r="C111" s="77"/>
      <c r="D111" s="77"/>
      <c r="E111" s="77"/>
      <c r="F111" s="77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</sheetData>
  <sheetProtection/>
  <mergeCells count="14"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09:E109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2015-09-15T08:29:02Z</cp:lastPrinted>
  <dcterms:created xsi:type="dcterms:W3CDTF">2000-04-20T02:38:47Z</dcterms:created>
  <dcterms:modified xsi:type="dcterms:W3CDTF">2015-09-15T08:43:50Z</dcterms:modified>
  <cp:category/>
  <cp:version/>
  <cp:contentType/>
  <cp:contentStatus/>
</cp:coreProperties>
</file>