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C27"/>
  <c r="C28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9"/>
  <c r="C30" s="1"/>
  <c r="C31" s="1"/>
  <c r="C32" s="1"/>
  <c r="C33"/>
  <c r="C34"/>
  <c r="C35"/>
  <c r="C36" s="1"/>
  <c r="C37"/>
  <c r="C38" s="1"/>
  <c r="C39" s="1"/>
  <c r="C40" s="1"/>
  <c r="C4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C44"/>
  <c r="C45"/>
  <c r="C46" s="1"/>
  <c r="C47" s="1"/>
  <c r="C48" s="1"/>
  <c r="C49" s="1"/>
  <c r="C50" s="1"/>
  <c r="B48"/>
  <c r="B49" s="1"/>
  <c r="B50" s="1"/>
  <c r="B51" s="1"/>
  <c r="C51"/>
  <c r="C52" s="1"/>
  <c r="B52"/>
  <c r="B53" s="1"/>
  <c r="B54" s="1"/>
  <c r="B55" s="1"/>
  <c r="B56" s="1"/>
  <c r="B57" s="1"/>
  <c r="B58" s="1"/>
  <c r="B59" s="1"/>
  <c r="C53"/>
  <c r="C54" s="1"/>
  <c r="C55" s="1"/>
  <c r="C56" s="1"/>
  <c r="C57"/>
  <c r="C58" s="1"/>
  <c r="C59" s="1"/>
  <c r="C60" s="1"/>
  <c r="A59"/>
  <c r="A60" s="1"/>
  <c r="A61" s="1"/>
  <c r="A62" s="1"/>
  <c r="B60"/>
  <c r="B61" s="1"/>
  <c r="B62" s="1"/>
  <c r="B63" s="1"/>
  <c r="B64" s="1"/>
  <c r="B65" s="1"/>
  <c r="B66" s="1"/>
  <c r="B67" s="1"/>
  <c r="C61"/>
  <c r="C62" s="1"/>
  <c r="C63" s="1"/>
  <c r="C64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C65"/>
  <c r="C66" s="1"/>
  <c r="C67" s="1"/>
  <c r="B68"/>
  <c r="B69" s="1"/>
  <c r="B70" s="1"/>
  <c r="B71" s="1"/>
  <c r="B72" s="1"/>
  <c r="B73" s="1"/>
  <c r="B74" s="1"/>
  <c r="B75" s="1"/>
  <c r="B76" s="1"/>
  <c r="C68"/>
  <c r="C69"/>
  <c r="C70" s="1"/>
  <c r="C71" s="1"/>
  <c r="C72" s="1"/>
  <c r="C73" s="1"/>
  <c r="C74" s="1"/>
  <c r="C75" s="1"/>
  <c r="C76" s="1"/>
  <c r="C77" s="1"/>
  <c r="A76"/>
  <c r="A77"/>
  <c r="A78" s="1"/>
  <c r="B77"/>
  <c r="B78"/>
  <c r="B79" s="1"/>
  <c r="C78"/>
  <c r="A79"/>
  <c r="A80" s="1"/>
  <c r="A81" s="1"/>
  <c r="A82" s="1"/>
  <c r="C79"/>
  <c r="C80" s="1"/>
  <c r="C81" s="1"/>
  <c r="C82" s="1"/>
  <c r="C83" s="1"/>
  <c r="C84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A83"/>
  <c r="A84" s="1"/>
  <c r="A85" s="1"/>
  <c r="A86" s="1"/>
  <c r="A87" s="1"/>
  <c r="A88" s="1"/>
  <c r="A89" s="1"/>
  <c r="A90" s="1"/>
  <c r="A91" s="1"/>
  <c r="A92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C112"/>
  <c r="C113"/>
  <c r="C114" s="1"/>
  <c r="C115" s="1"/>
  <c r="C116" s="1"/>
  <c r="A115"/>
  <c r="A116" s="1"/>
  <c r="A117" s="1"/>
  <c r="A118" s="1"/>
  <c r="A119" s="1"/>
  <c r="A120" s="1"/>
  <c r="A121" s="1"/>
  <c r="A122" s="1"/>
  <c r="A123" s="1"/>
  <c r="A124" s="1"/>
  <c r="A125" s="1"/>
  <c r="A126" s="1"/>
  <c r="B116"/>
  <c r="B117" s="1"/>
  <c r="B118" s="1"/>
  <c r="B119" s="1"/>
  <c r="C117"/>
  <c r="C118" s="1"/>
  <c r="C119"/>
  <c r="C120" s="1"/>
  <c r="B120"/>
  <c r="B121" s="1"/>
  <c r="B122" s="1"/>
  <c r="B123" s="1"/>
  <c r="C121"/>
  <c r="C122" s="1"/>
  <c r="C123" s="1"/>
  <c r="C124" s="1"/>
  <c r="C125" s="1"/>
  <c r="C126" s="1"/>
  <c r="C127" s="1"/>
  <c r="C128" s="1"/>
  <c r="B124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C129"/>
  <c r="C130" s="1"/>
  <c r="C131" s="1"/>
  <c r="C132" s="1"/>
  <c r="C133" s="1"/>
  <c r="C134" s="1"/>
  <c r="C135" s="1"/>
  <c r="B132"/>
  <c r="B133" s="1"/>
  <c r="B134" s="1"/>
  <c r="B135" s="1"/>
  <c r="B136" s="1"/>
  <c r="B137" s="1"/>
  <c r="B138" s="1"/>
  <c r="B139" s="1"/>
  <c r="B140" s="1"/>
  <c r="B141" s="1"/>
  <c r="B142" s="1"/>
  <c r="B143" s="1"/>
  <c r="B144" s="1"/>
  <c r="C136"/>
  <c r="C137"/>
  <c r="C138" s="1"/>
  <c r="C139" s="1"/>
  <c r="C140" s="1"/>
  <c r="C14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C146"/>
  <c r="C147"/>
  <c r="C148" s="1"/>
  <c r="B148"/>
  <c r="B149" s="1"/>
  <c r="B150" s="1"/>
  <c r="B151" s="1"/>
  <c r="C149"/>
  <c r="C150" s="1"/>
  <c r="C151" s="1"/>
  <c r="C152" s="1"/>
  <c r="B152"/>
  <c r="B153" s="1"/>
  <c r="B154" s="1"/>
  <c r="B155" s="1"/>
  <c r="B156" s="1"/>
  <c r="B157" s="1"/>
  <c r="B158" s="1"/>
  <c r="B159" s="1"/>
  <c r="C153"/>
  <c r="C154" s="1"/>
  <c r="C155" s="1"/>
  <c r="C156" s="1"/>
  <c r="C157"/>
  <c r="C158" s="1"/>
  <c r="C159" s="1"/>
  <c r="C160" s="1"/>
  <c r="B160"/>
  <c r="B161" s="1"/>
  <c r="A161"/>
  <c r="A162" s="1"/>
  <c r="C161"/>
  <c r="C162" s="1"/>
  <c r="B162"/>
  <c r="B163" s="1"/>
  <c r="A163"/>
  <c r="A164" s="1"/>
  <c r="A165" s="1"/>
  <c r="A166" s="1"/>
  <c r="C163"/>
  <c r="C164" s="1"/>
  <c r="B164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5"/>
  <c r="C166" s="1"/>
  <c r="C167" s="1"/>
  <c r="C168" s="1"/>
  <c r="A167"/>
  <c r="A168" s="1"/>
  <c r="A169" s="1"/>
  <c r="A170" s="1"/>
  <c r="C169"/>
  <c r="C170"/>
  <c r="A171"/>
  <c r="A172" s="1"/>
  <c r="A173" s="1"/>
  <c r="A174" s="1"/>
  <c r="A175" s="1"/>
  <c r="A176" s="1"/>
  <c r="A177" s="1"/>
  <c r="C171"/>
  <c r="C172" s="1"/>
  <c r="C173"/>
  <c r="C174" s="1"/>
  <c r="C175" s="1"/>
  <c r="C176" s="1"/>
  <c r="C177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C187"/>
  <c r="C188" s="1"/>
  <c r="B188"/>
  <c r="B189" s="1"/>
  <c r="B190" s="1"/>
  <c r="B191" s="1"/>
  <c r="B192" s="1"/>
  <c r="B193" s="1"/>
  <c r="B194" s="1"/>
  <c r="B195" s="1"/>
  <c r="C189"/>
  <c r="C190" s="1"/>
  <c r="C191" s="1"/>
  <c r="C192" s="1"/>
  <c r="C193"/>
  <c r="C194" s="1"/>
  <c r="C195" s="1"/>
  <c r="C196" s="1"/>
  <c r="A195"/>
  <c r="A196" s="1"/>
  <c r="A197" s="1"/>
  <c r="A198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A199"/>
  <c r="A200" s="1"/>
  <c r="A201" s="1"/>
  <c r="A202" s="1"/>
  <c r="A203" s="1"/>
  <c r="A204" s="1"/>
  <c r="A205" s="1"/>
  <c r="A206" s="1"/>
  <c r="A207" s="1"/>
  <c r="A208" s="1"/>
  <c r="A209" s="1"/>
  <c r="A210" s="1"/>
  <c r="C201"/>
  <c r="C202" s="1"/>
  <c r="C203" s="1"/>
  <c r="C204"/>
  <c r="C205"/>
  <c r="C206" s="1"/>
  <c r="C207" s="1"/>
  <c r="C208" s="1"/>
  <c r="C209" s="1"/>
  <c r="C210" s="1"/>
  <c r="C211" s="1"/>
  <c r="C212" s="1"/>
  <c r="C213" s="1"/>
  <c r="A211"/>
  <c r="A212"/>
  <c r="A213"/>
  <c r="A214" s="1"/>
  <c r="B213"/>
  <c r="B214"/>
  <c r="B215" s="1"/>
  <c r="C214"/>
  <c r="A215"/>
  <c r="A216" s="1"/>
  <c r="A217" s="1"/>
  <c r="A218" s="1"/>
  <c r="C215"/>
  <c r="C216" s="1"/>
  <c r="B216"/>
  <c r="B217" s="1"/>
  <c r="B218" s="1"/>
  <c r="B219" s="1"/>
  <c r="B220" s="1"/>
  <c r="B221" s="1"/>
  <c r="B222" s="1"/>
  <c r="B223" s="1"/>
  <c r="C217"/>
  <c r="C218" s="1"/>
  <c r="C219" s="1"/>
  <c r="C220" s="1"/>
  <c r="A219"/>
  <c r="A220" s="1"/>
  <c r="A221" s="1"/>
  <c r="A222" s="1"/>
  <c r="A223" s="1"/>
  <c r="A224" s="1"/>
  <c r="A225" s="1"/>
  <c r="A226" s="1"/>
  <c r="C221"/>
  <c r="C222" s="1"/>
  <c r="C223" s="1"/>
  <c r="C224" s="1"/>
  <c r="B224"/>
  <c r="B225" s="1"/>
  <c r="B226" s="1"/>
  <c r="B227" s="1"/>
  <c r="B228" s="1"/>
  <c r="B229" s="1"/>
  <c r="C225"/>
  <c r="C226" s="1"/>
  <c r="C227" s="1"/>
  <c r="C228" s="1"/>
  <c r="C229" s="1"/>
  <c r="A227"/>
  <c r="A228" s="1"/>
  <c r="A229"/>
  <c r="A230" s="1"/>
  <c r="A231" s="1"/>
  <c r="A232" s="1"/>
  <c r="A233" s="1"/>
  <c r="A234" s="1"/>
  <c r="A235" s="1"/>
  <c r="B230"/>
  <c r="B231" s="1"/>
  <c r="C230"/>
  <c r="C231"/>
  <c r="C232" s="1"/>
  <c r="C233" s="1"/>
  <c r="C234" s="1"/>
  <c r="C235" s="1"/>
  <c r="C236" s="1"/>
  <c r="B232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A236"/>
  <c r="A237" s="1"/>
  <c r="A238" s="1"/>
  <c r="A239" s="1"/>
  <c r="A240" s="1"/>
  <c r="A241" s="1"/>
  <c r="A242" s="1"/>
  <c r="A243" s="1"/>
  <c r="A244" s="1"/>
  <c r="A245" s="1"/>
  <c r="C237"/>
  <c r="C238"/>
  <c r="C239"/>
  <c r="C240" s="1"/>
  <c r="C241" s="1"/>
  <c r="C242" s="1"/>
  <c r="C243" s="1"/>
  <c r="C244" s="1"/>
  <c r="C245" s="1"/>
  <c r="C246" s="1"/>
  <c r="A246"/>
  <c r="A247"/>
  <c r="A248" s="1"/>
  <c r="B247"/>
  <c r="C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A249"/>
  <c r="A250" s="1"/>
  <c r="A251" s="1"/>
  <c r="A252" s="1"/>
  <c r="A253" s="1"/>
  <c r="A254" s="1"/>
  <c r="A255" s="1"/>
  <c r="C249"/>
  <c r="C250"/>
  <c r="C251" s="1"/>
  <c r="C252" s="1"/>
  <c r="C253" s="1"/>
  <c r="C254" s="1"/>
  <c r="C255"/>
  <c r="C256" s="1"/>
  <c r="A256"/>
  <c r="A257" s="1"/>
  <c r="A258" s="1"/>
  <c r="A259" s="1"/>
  <c r="A260" s="1"/>
  <c r="A261" s="1"/>
  <c r="A262" s="1"/>
  <c r="C257"/>
  <c r="C258" s="1"/>
  <c r="C259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/>
  <c r="C267" s="1"/>
  <c r="C268" s="1"/>
  <c r="C269" s="1"/>
  <c r="C270" s="1"/>
  <c r="C271" s="1"/>
  <c r="B268"/>
  <c r="B269" s="1"/>
  <c r="B270"/>
  <c r="B271" s="1"/>
  <c r="B272" s="1"/>
  <c r="B273" s="1"/>
  <c r="B274" s="1"/>
  <c r="B275" s="1"/>
  <c r="B276" s="1"/>
  <c r="B277" s="1"/>
  <c r="B278" s="1"/>
  <c r="B279" s="1"/>
  <c r="C272"/>
  <c r="C273"/>
  <c r="C274"/>
  <c r="C275" s="1"/>
  <c r="C276" s="1"/>
  <c r="C277" s="1"/>
  <c r="C278"/>
  <c r="C279" s="1"/>
  <c r="C280" s="1"/>
  <c r="C281" s="1"/>
  <c r="A280"/>
  <c r="A281" s="1"/>
  <c r="A282" s="1"/>
  <c r="A283" s="1"/>
  <c r="B280"/>
  <c r="B281"/>
  <c r="B282"/>
  <c r="B283" s="1"/>
  <c r="B284" s="1"/>
  <c r="B285" s="1"/>
  <c r="B286" s="1"/>
  <c r="B287" s="1"/>
  <c r="B288" s="1"/>
  <c r="C282"/>
  <c r="C283"/>
  <c r="C284" s="1"/>
  <c r="A284"/>
  <c r="A285" s="1"/>
  <c r="A286" s="1"/>
  <c r="A287" s="1"/>
  <c r="A288" s="1"/>
  <c r="A289" s="1"/>
  <c r="A290" s="1"/>
  <c r="A291" s="1"/>
  <c r="A292" s="1"/>
  <c r="C285"/>
  <c r="C286" s="1"/>
  <c r="C287" s="1"/>
  <c r="C288" s="1"/>
  <c r="B289"/>
  <c r="B290" s="1"/>
  <c r="B291" s="1"/>
  <c r="B292" s="1"/>
  <c r="B293" s="1"/>
  <c r="B294" s="1"/>
  <c r="B295" s="1"/>
  <c r="B296" s="1"/>
  <c r="B297" s="1"/>
  <c r="C289"/>
  <c r="C290"/>
  <c r="C291" s="1"/>
  <c r="C292" s="1"/>
  <c r="C293" s="1"/>
  <c r="C294" s="1"/>
  <c r="C295" s="1"/>
  <c r="C296" s="1"/>
  <c r="C297" s="1"/>
  <c r="C298" s="1"/>
  <c r="A293"/>
  <c r="A294" s="1"/>
  <c r="A295" s="1"/>
  <c r="A296" s="1"/>
  <c r="A297"/>
  <c r="A298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A299"/>
  <c r="C299"/>
  <c r="C300" s="1"/>
  <c r="A300"/>
  <c r="A301" s="1"/>
  <c r="A302" s="1"/>
  <c r="A303" s="1"/>
  <c r="A304" s="1"/>
  <c r="A305" s="1"/>
  <c r="A306" s="1"/>
  <c r="C301"/>
  <c r="C302" s="1"/>
  <c r="C303" s="1"/>
  <c r="C304" s="1"/>
  <c r="C305" s="1"/>
  <c r="C306"/>
  <c r="C307" s="1"/>
  <c r="C308" s="1"/>
  <c r="C309" s="1"/>
  <c r="A307"/>
  <c r="A308" s="1"/>
  <c r="A309" s="1"/>
  <c r="A310" s="1"/>
  <c r="A311" s="1"/>
  <c r="A312" s="1"/>
  <c r="A313" s="1"/>
  <c r="C310"/>
  <c r="C311" s="1"/>
  <c r="C312" s="1"/>
  <c r="C313" s="1"/>
  <c r="C314" s="1"/>
  <c r="C315" s="1"/>
  <c r="A314"/>
  <c r="A315"/>
  <c r="B315"/>
  <c r="A316"/>
  <c r="A317" s="1"/>
  <c r="A318" s="1"/>
  <c r="A319" s="1"/>
  <c r="B316"/>
  <c r="C316"/>
  <c r="B317"/>
  <c r="C317"/>
  <c r="C318" s="1"/>
  <c r="C319" s="1"/>
  <c r="C320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20"/>
  <c r="A321" s="1"/>
  <c r="A322" s="1"/>
  <c r="A323" s="1"/>
  <c r="A324" s="1"/>
  <c r="A325" s="1"/>
  <c r="A326" s="1"/>
  <c r="C321"/>
  <c r="C322" s="1"/>
  <c r="C323"/>
  <c r="C324" s="1"/>
  <c r="C325" s="1"/>
  <c r="C326" s="1"/>
  <c r="C327" s="1"/>
  <c r="C328" s="1"/>
  <c r="C329" s="1"/>
  <c r="A327"/>
  <c r="A328" s="1"/>
  <c r="A329"/>
  <c r="A330" s="1"/>
  <c r="C330"/>
  <c r="C331" s="1"/>
  <c r="C332" s="1"/>
  <c r="A331"/>
  <c r="A332"/>
  <c r="A333" s="1"/>
  <c r="A334" s="1"/>
  <c r="A335" s="1"/>
  <c r="B332"/>
  <c r="B333" s="1"/>
  <c r="C333"/>
  <c r="C334" s="1"/>
  <c r="C335" s="1"/>
  <c r="C336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6"/>
  <c r="A337" s="1"/>
  <c r="A338" s="1"/>
  <c r="A339" s="1"/>
  <c r="A340" s="1"/>
  <c r="C337"/>
  <c r="C338" s="1"/>
  <c r="C339" s="1"/>
  <c r="C340"/>
  <c r="A341"/>
  <c r="A342" s="1"/>
  <c r="A343" s="1"/>
  <c r="A344" s="1"/>
  <c r="A345" s="1"/>
  <c r="A346" s="1"/>
  <c r="A347" s="1"/>
  <c r="C341"/>
  <c r="C342"/>
  <c r="C343" s="1"/>
  <c r="C344" s="1"/>
  <c r="C345" s="1"/>
  <c r="C346" s="1"/>
  <c r="C347" s="1"/>
  <c r="C348" s="1"/>
  <c r="A348"/>
  <c r="A349" s="1"/>
  <c r="A350" s="1"/>
  <c r="A351" s="1"/>
  <c r="A352" s="1"/>
  <c r="A353" s="1"/>
  <c r="A354" s="1"/>
  <c r="B349"/>
  <c r="B350" s="1"/>
  <c r="B351" s="1"/>
  <c r="B352" s="1"/>
  <c r="C349"/>
  <c r="C350"/>
  <c r="C351"/>
  <c r="C352" s="1"/>
  <c r="C353" s="1"/>
  <c r="C354" s="1"/>
  <c r="C355" s="1"/>
  <c r="C356" s="1"/>
  <c r="B353"/>
  <c r="B354" s="1"/>
  <c r="B355" s="1"/>
  <c r="B356" s="1"/>
  <c r="B357" s="1"/>
  <c r="B358" s="1"/>
  <c r="B359" s="1"/>
  <c r="A355"/>
  <c r="A356" s="1"/>
  <c r="A357" s="1"/>
  <c r="A358" s="1"/>
  <c r="A359" s="1"/>
  <c r="A360" s="1"/>
  <c r="A361" s="1"/>
  <c r="A362" s="1"/>
  <c r="A363" s="1"/>
  <c r="A364" s="1"/>
  <c r="C357"/>
  <c r="C358"/>
  <c r="C359" s="1"/>
  <c r="C360" s="1"/>
  <c r="C361" s="1"/>
  <c r="C362" s="1"/>
  <c r="C363" s="1"/>
  <c r="C364" s="1"/>
  <c r="B360"/>
  <c r="B361" s="1"/>
  <c r="B362" s="1"/>
  <c r="B363" s="1"/>
  <c r="B364" s="1"/>
  <c r="B365" s="1"/>
  <c r="A365"/>
  <c r="A366" s="1"/>
  <c r="A367" s="1"/>
  <c r="A368" s="1"/>
  <c r="A369" s="1"/>
  <c r="A370" s="1"/>
  <c r="C365"/>
  <c r="C366" s="1"/>
  <c r="B366"/>
  <c r="B367" s="1"/>
  <c r="C367"/>
  <c r="C368" s="1"/>
  <c r="C369" s="1"/>
  <c r="C370" s="1"/>
  <c r="C371" s="1"/>
  <c r="C372" s="1"/>
  <c r="C373" s="1"/>
  <c r="B368"/>
  <c r="B369"/>
  <c r="B370" s="1"/>
  <c r="B371" s="1"/>
  <c r="B372" s="1"/>
  <c r="B373" s="1"/>
  <c r="B374" s="1"/>
  <c r="B375" s="1"/>
  <c r="A371"/>
  <c r="A372" s="1"/>
  <c r="A373"/>
  <c r="A374" s="1"/>
  <c r="A375" s="1"/>
  <c r="A376" s="1"/>
  <c r="A377" s="1"/>
  <c r="A378" s="1"/>
  <c r="A379" s="1"/>
  <c r="A380" s="1"/>
  <c r="A381" s="1"/>
  <c r="C374"/>
  <c r="C375" s="1"/>
  <c r="C376" s="1"/>
  <c r="C377" s="1"/>
  <c r="C378" s="1"/>
  <c r="B376"/>
  <c r="B377" s="1"/>
  <c r="B378" s="1"/>
  <c r="B379" s="1"/>
  <c r="B380" s="1"/>
  <c r="B381" s="1"/>
  <c r="B382" s="1"/>
  <c r="C379"/>
  <c r="C380" s="1"/>
  <c r="C381" s="1"/>
  <c r="C382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C383"/>
  <c r="B384"/>
  <c r="B385" s="1"/>
  <c r="C384"/>
  <c r="C385"/>
  <c r="C386" s="1"/>
  <c r="C387" s="1"/>
  <c r="C388" s="1"/>
  <c r="C389" s="1"/>
  <c r="C390" s="1"/>
  <c r="B386"/>
  <c r="B387" s="1"/>
  <c r="B388" s="1"/>
  <c r="B389" s="1"/>
  <c r="B390"/>
  <c r="B391" s="1"/>
  <c r="B392" s="1"/>
  <c r="B393" s="1"/>
  <c r="B394" s="1"/>
  <c r="B395" s="1"/>
  <c r="B396" s="1"/>
  <c r="B397" s="1"/>
  <c r="B398" s="1"/>
  <c r="B399" s="1"/>
  <c r="C391"/>
  <c r="C392" s="1"/>
  <c r="C393" s="1"/>
  <c r="C394" s="1"/>
  <c r="C395"/>
  <c r="C396" s="1"/>
  <c r="C397" s="1"/>
  <c r="C398" s="1"/>
  <c r="A399"/>
  <c r="A400" s="1"/>
  <c r="C399"/>
  <c r="C400" s="1"/>
  <c r="B400"/>
  <c r="B401" s="1"/>
  <c r="A401"/>
  <c r="A402" s="1"/>
  <c r="A403" s="1"/>
  <c r="A404" s="1"/>
  <c r="C401"/>
  <c r="C402" s="1"/>
  <c r="B402"/>
  <c r="B403" s="1"/>
  <c r="B404" s="1"/>
  <c r="B405" s="1"/>
  <c r="B406" s="1"/>
  <c r="B407" s="1"/>
  <c r="B408" s="1"/>
  <c r="B409" s="1"/>
  <c r="C403"/>
  <c r="C404" s="1"/>
  <c r="C405" s="1"/>
  <c r="C406" s="1"/>
  <c r="A405"/>
  <c r="A406" s="1"/>
  <c r="A407" s="1"/>
  <c r="A408" s="1"/>
  <c r="C407"/>
  <c r="C408"/>
  <c r="A409"/>
  <c r="A410" s="1"/>
  <c r="A411" s="1"/>
  <c r="A412" s="1"/>
  <c r="C409"/>
  <c r="C410" s="1"/>
  <c r="B410"/>
  <c r="B411" s="1"/>
  <c r="B412" s="1"/>
  <c r="B413" s="1"/>
  <c r="B414" s="1"/>
  <c r="B415" s="1"/>
  <c r="B416" s="1"/>
  <c r="C411"/>
  <c r="C412" s="1"/>
  <c r="C413" s="1"/>
  <c r="C414" s="1"/>
  <c r="A413"/>
  <c r="A414" s="1"/>
  <c r="A415" s="1"/>
  <c r="C415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C418"/>
  <c r="C419"/>
  <c r="C420" s="1"/>
  <c r="C421" s="1"/>
  <c r="C422" s="1"/>
  <c r="C423" s="1"/>
  <c r="C424" s="1"/>
  <c r="B422"/>
  <c r="B423" s="1"/>
  <c r="B424" s="1"/>
  <c r="B425" s="1"/>
  <c r="C425"/>
  <c r="C426" s="1"/>
  <c r="B426"/>
  <c r="B427" s="1"/>
  <c r="B428" s="1"/>
  <c r="B429" s="1"/>
  <c r="B430" s="1"/>
  <c r="B431" s="1"/>
  <c r="B432" s="1"/>
  <c r="B433" s="1"/>
  <c r="C427"/>
  <c r="C428" s="1"/>
  <c r="C429" s="1"/>
  <c r="C430" s="1"/>
  <c r="C431"/>
  <c r="C432" s="1"/>
  <c r="C433" s="1"/>
  <c r="C434" s="1"/>
  <c r="A433"/>
  <c r="A434" s="1"/>
  <c r="A435" s="1"/>
  <c r="A436" s="1"/>
  <c r="B434"/>
  <c r="B435" s="1"/>
  <c r="B436" s="1"/>
  <c r="B437" s="1"/>
  <c r="B438" s="1"/>
  <c r="B439" s="1"/>
  <c r="B440" s="1"/>
  <c r="B441" s="1"/>
  <c r="C435"/>
  <c r="C436" s="1"/>
  <c r="C437" s="1"/>
  <c r="C438" s="1"/>
  <c r="A437"/>
  <c r="A438" s="1"/>
  <c r="A439" s="1"/>
  <c r="A440" s="1"/>
  <c r="A441" s="1"/>
  <c r="A442" s="1"/>
  <c r="A443" s="1"/>
  <c r="A444" s="1"/>
  <c r="A445" s="1"/>
  <c r="A446" s="1"/>
  <c r="A447" s="1"/>
  <c r="A448" s="1"/>
  <c r="A449" s="1"/>
  <c r="C439"/>
  <c r="C440" s="1"/>
  <c r="C441" s="1"/>
  <c r="B442"/>
  <c r="B443" s="1"/>
  <c r="B444" s="1"/>
  <c r="B445" s="1"/>
  <c r="B446" s="1"/>
  <c r="B447" s="1"/>
  <c r="B448" s="1"/>
  <c r="B449" s="1"/>
  <c r="B450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B451"/>
  <c r="B452"/>
  <c r="B453" s="1"/>
  <c r="C452"/>
  <c r="A453"/>
  <c r="A454" s="1"/>
  <c r="A455" s="1"/>
  <c r="A456" s="1"/>
  <c r="C453"/>
  <c r="C454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5"/>
  <c r="C456" s="1"/>
  <c r="C457" s="1"/>
  <c r="C458" s="1"/>
  <c r="A457"/>
  <c r="A458" s="1"/>
  <c r="A459" s="1"/>
  <c r="A460" s="1"/>
  <c r="A461" s="1"/>
  <c r="A462" s="1"/>
  <c r="A463" s="1"/>
  <c r="A464" s="1"/>
  <c r="C459"/>
  <c r="C460" s="1"/>
  <c r="C461" s="1"/>
  <c r="C462" s="1"/>
  <c r="C463" s="1"/>
  <c r="C464" s="1"/>
  <c r="C465" s="1"/>
  <c r="C466" s="1"/>
  <c r="C467" s="1"/>
  <c r="C468" s="1"/>
  <c r="A465"/>
  <c r="A466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/>
  <c r="C472" s="1"/>
  <c r="C473" s="1"/>
  <c r="C474" s="1"/>
  <c r="C475" s="1"/>
  <c r="C476"/>
  <c r="C477"/>
  <c r="C478" s="1"/>
  <c r="C479"/>
  <c r="C480" s="1"/>
  <c r="C481" s="1"/>
  <c r="C482" s="1"/>
  <c r="C483" s="1"/>
  <c r="C484" s="1"/>
  <c r="C485" s="1"/>
  <c r="A484"/>
  <c r="A485"/>
  <c r="A486" s="1"/>
  <c r="A487" s="1"/>
  <c r="A488" s="1"/>
  <c r="B485"/>
  <c r="B486"/>
  <c r="B487" s="1"/>
  <c r="B488" s="1"/>
  <c r="B489" s="1"/>
  <c r="C486"/>
  <c r="C487"/>
  <c r="C488" s="1"/>
  <c r="C489" s="1"/>
  <c r="C490" s="1"/>
  <c r="A489"/>
  <c r="A490" s="1"/>
  <c r="A491" s="1"/>
  <c r="A492" s="1"/>
  <c r="A493" s="1"/>
  <c r="A494" s="1"/>
  <c r="A495" s="1"/>
  <c r="A496" s="1"/>
  <c r="A497" s="1"/>
  <c r="A498" s="1"/>
  <c r="A499" s="1"/>
  <c r="A500" s="1"/>
  <c r="B490"/>
  <c r="B491" s="1"/>
  <c r="B492" s="1"/>
  <c r="B493" s="1"/>
  <c r="C491"/>
  <c r="C492" s="1"/>
  <c r="C493"/>
  <c r="C494" s="1"/>
  <c r="B494"/>
  <c r="B495" s="1"/>
  <c r="B496" s="1"/>
  <c r="B497" s="1"/>
  <c r="C495"/>
  <c r="C496" s="1"/>
  <c r="C497" s="1"/>
  <c r="C498" s="1"/>
  <c r="C499" s="1"/>
  <c r="C500" s="1"/>
  <c r="C501" s="1"/>
  <c r="C502" s="1"/>
  <c r="B498"/>
  <c r="B499" s="1"/>
  <c r="B500" s="1"/>
  <c r="B501" s="1"/>
  <c r="A501"/>
  <c r="A502" s="1"/>
  <c r="A503" s="1"/>
  <c r="A504" s="1"/>
  <c r="A505" s="1"/>
  <c r="A506" s="1"/>
  <c r="A507" s="1"/>
  <c r="A508" s="1"/>
  <c r="B502"/>
  <c r="B503" s="1"/>
  <c r="B504" s="1"/>
  <c r="B505" s="1"/>
  <c r="C503"/>
  <c r="C504" s="1"/>
  <c r="C505" s="1"/>
  <c r="C506" s="1"/>
  <c r="C507" s="1"/>
  <c r="C508" s="1"/>
  <c r="C509" s="1"/>
  <c r="B506"/>
  <c r="B507" s="1"/>
  <c r="B508" s="1"/>
  <c r="B509" s="1"/>
  <c r="B510" s="1"/>
  <c r="B511" s="1"/>
  <c r="B512" s="1"/>
  <c r="B513" s="1"/>
  <c r="B514" s="1"/>
  <c r="B515" s="1"/>
  <c r="B516" s="1"/>
  <c r="B517" s="1"/>
  <c r="B518" s="1"/>
  <c r="A509"/>
  <c r="A510" s="1"/>
  <c r="A511" s="1"/>
  <c r="A512" s="1"/>
  <c r="C510"/>
  <c r="C511"/>
  <c r="C512" s="1"/>
  <c r="C513" s="1"/>
  <c r="C514" s="1"/>
  <c r="A513"/>
  <c r="A514" s="1"/>
  <c r="A515" s="1"/>
  <c r="A516" s="1"/>
  <c r="A517" s="1"/>
  <c r="C515"/>
  <c r="C516" s="1"/>
  <c r="C517" s="1"/>
  <c r="C518" s="1"/>
  <c r="A518"/>
  <c r="A519"/>
  <c r="A520" s="1"/>
  <c r="A521" s="1"/>
  <c r="A522" s="1"/>
  <c r="A523" s="1"/>
  <c r="A524" s="1"/>
  <c r="A525" s="1"/>
  <c r="A526" s="1"/>
  <c r="A527" s="1"/>
  <c r="A528" s="1"/>
  <c r="B519"/>
  <c r="C519"/>
  <c r="B520"/>
  <c r="B521" s="1"/>
  <c r="C520"/>
  <c r="C521"/>
  <c r="C522" s="1"/>
  <c r="C523" s="1"/>
  <c r="C524" s="1"/>
  <c r="C525" s="1"/>
  <c r="C526" s="1"/>
  <c r="B522"/>
  <c r="B523" s="1"/>
  <c r="B524" s="1"/>
  <c r="B525" s="1"/>
  <c r="B526"/>
  <c r="B527" s="1"/>
  <c r="B528" s="1"/>
  <c r="B529" s="1"/>
  <c r="B530" s="1"/>
  <c r="B531" s="1"/>
  <c r="B532" s="1"/>
  <c r="B533" s="1"/>
  <c r="C527"/>
  <c r="C528" s="1"/>
  <c r="C529" s="1"/>
  <c r="C530" s="1"/>
  <c r="A529"/>
  <c r="A530" s="1"/>
  <c r="A531" s="1"/>
  <c r="A532" s="1"/>
  <c r="A533" s="1"/>
  <c r="A534" s="1"/>
  <c r="C531"/>
  <c r="C532" s="1"/>
  <c r="C533" s="1"/>
  <c r="C534" s="1"/>
  <c r="C535" s="1"/>
  <c r="C536" s="1"/>
  <c r="B534"/>
  <c r="B535" s="1"/>
  <c r="A535"/>
  <c r="A536" s="1"/>
  <c r="B536"/>
  <c r="B537" s="1"/>
  <c r="A537"/>
  <c r="A538" s="1"/>
  <c r="A539" s="1"/>
  <c r="A540" s="1"/>
  <c r="C537"/>
  <c r="C538" s="1"/>
  <c r="C539" s="1"/>
  <c r="C540" s="1"/>
  <c r="C541" s="1"/>
  <c r="C542" s="1"/>
  <c r="C543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A541"/>
  <c r="A542" s="1"/>
  <c r="A543" s="1"/>
  <c r="A544" s="1"/>
  <c r="A545" s="1"/>
  <c r="A546" s="1"/>
  <c r="A547" s="1"/>
  <c r="A548" s="1"/>
  <c r="A549" s="1"/>
  <c r="A550" s="1"/>
  <c r="A551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B553"/>
  <c r="B554"/>
  <c r="B555" s="1"/>
  <c r="B556" s="1"/>
  <c r="B557" s="1"/>
  <c r="B558" s="1"/>
  <c r="B559" s="1"/>
  <c r="C554"/>
  <c r="C555"/>
  <c r="C556" s="1"/>
  <c r="C557"/>
  <c r="C558" s="1"/>
  <c r="C559" s="1"/>
  <c r="C560" s="1"/>
  <c r="A559"/>
  <c r="A560" s="1"/>
  <c r="A561" s="1"/>
  <c r="A562" s="1"/>
  <c r="B560"/>
  <c r="B561" s="1"/>
  <c r="B562" s="1"/>
  <c r="B563" s="1"/>
  <c r="B564" s="1"/>
  <c r="B565" s="1"/>
  <c r="B566" s="1"/>
  <c r="B567" s="1"/>
  <c r="B568" s="1"/>
  <c r="B569" s="1"/>
  <c r="C561"/>
  <c r="C562" s="1"/>
  <c r="C563" s="1"/>
  <c r="C564" s="1"/>
  <c r="A563"/>
  <c r="A564" s="1"/>
  <c r="A565" s="1"/>
  <c r="A566" s="1"/>
  <c r="A567" s="1"/>
  <c r="A568" s="1"/>
  <c r="C565"/>
  <c r="C566" s="1"/>
  <c r="C567" s="1"/>
  <c r="C568" s="1"/>
  <c r="A569"/>
  <c r="A570" s="1"/>
  <c r="C569"/>
  <c r="C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C573"/>
  <c r="C574" s="1"/>
  <c r="C575" s="1"/>
  <c r="C576" s="1"/>
  <c r="C577" s="1"/>
  <c r="B574"/>
  <c r="B575" s="1"/>
  <c r="B576" s="1"/>
  <c r="B577" s="1"/>
  <c r="B578" s="1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/>
  <c r="C584" s="1"/>
  <c r="C585" s="1"/>
  <c r="C586" s="1"/>
  <c r="C587" s="1"/>
  <c r="A586"/>
  <c r="A587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 s="1"/>
  <c r="A622"/>
  <c r="A623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/>
  <c r="C739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L839" s="1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L782" s="1"/>
  <c r="O767" s="1"/>
  <c r="K784"/>
  <c r="K783"/>
  <c r="K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O752" s="1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L631" s="1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L402" s="1"/>
  <c r="O402" s="1"/>
  <c r="K404"/>
  <c r="K403"/>
  <c r="K402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L266" s="1"/>
  <c r="O266" s="1"/>
  <c r="K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K237"/>
  <c r="K236"/>
  <c r="K235"/>
  <c r="K234"/>
  <c r="K233"/>
  <c r="K232"/>
  <c r="L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 s="1"/>
  <c r="K193"/>
  <c r="K192"/>
  <c r="K191"/>
  <c r="K190"/>
  <c r="L189" s="1"/>
  <c r="K189"/>
  <c r="K186"/>
  <c r="K185"/>
  <c r="K184"/>
  <c r="K183"/>
  <c r="K182"/>
  <c r="K181"/>
  <c r="K176"/>
  <c r="K175"/>
  <c r="K174"/>
  <c r="L172" s="1"/>
  <c r="K173"/>
  <c r="K172"/>
  <c r="K169"/>
  <c r="K168"/>
  <c r="K167"/>
  <c r="K166"/>
  <c r="K165"/>
  <c r="L164" s="1"/>
  <c r="K164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O113" s="1"/>
  <c r="K108"/>
  <c r="K107"/>
  <c r="K106"/>
  <c r="K105"/>
  <c r="K104"/>
  <c r="K101"/>
  <c r="K100"/>
  <c r="K99"/>
  <c r="K98"/>
  <c r="K97"/>
  <c r="K96"/>
  <c r="L96" s="1"/>
  <c r="K91"/>
  <c r="K90"/>
  <c r="K89"/>
  <c r="K88"/>
  <c r="K87"/>
  <c r="L87"/>
  <c r="K84"/>
  <c r="K83"/>
  <c r="K82"/>
  <c r="K81"/>
  <c r="K80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/>
  <c r="D95"/>
  <c r="D27"/>
  <c r="D44"/>
  <c r="D87"/>
  <c r="D88" s="1"/>
  <c r="D89" s="1"/>
  <c r="D90" s="1"/>
  <c r="D91" s="1"/>
  <c r="D92" s="1"/>
  <c r="D93" s="1"/>
  <c r="D94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 l="1"/>
  <c r="D46" s="1"/>
  <c r="D47" s="1"/>
  <c r="D48" s="1"/>
  <c r="D49" s="1"/>
  <c r="D50" s="1"/>
  <c r="D96"/>
  <c r="D97" s="1"/>
  <c r="D98" s="1"/>
  <c r="D99" s="1"/>
  <c r="D100" s="1"/>
  <c r="D101" s="1"/>
  <c r="O164"/>
  <c r="D28"/>
  <c r="D29" s="1"/>
  <c r="D30" s="1"/>
  <c r="D31" s="1"/>
  <c r="D32" s="1"/>
  <c r="D33" s="1"/>
  <c r="O147"/>
  <c r="O232"/>
  <c r="O589"/>
  <c r="L181"/>
  <c r="O181" s="1"/>
  <c r="L436"/>
  <c r="O436" s="1"/>
  <c r="L53"/>
  <c r="D53" s="1"/>
  <c r="D54" s="1"/>
  <c r="D55" s="1"/>
  <c r="D56" s="1"/>
  <c r="D57" s="1"/>
  <c r="D58" s="1"/>
  <c r="D59" s="1"/>
  <c r="D60" s="1"/>
  <c r="L130"/>
  <c r="O130" s="1"/>
  <c r="L504"/>
  <c r="O504" s="1"/>
  <c r="L580"/>
  <c r="O572" s="1"/>
  <c r="L824"/>
  <c r="O824" s="1"/>
  <c r="L317"/>
  <c r="O317" s="1"/>
  <c r="L495"/>
  <c r="O487" s="1"/>
  <c r="L597"/>
  <c r="L223"/>
  <c r="O215" s="1"/>
  <c r="L393"/>
  <c r="O385" s="1"/>
  <c r="D11"/>
  <c r="D12" s="1"/>
  <c r="D13" s="1"/>
  <c r="D14" s="1"/>
  <c r="D15" s="1"/>
  <c r="D16" s="1"/>
  <c r="L79"/>
  <c r="L325"/>
  <c r="L342"/>
  <c r="O334" s="1"/>
  <c r="L359"/>
  <c r="O351" s="1"/>
  <c r="L623"/>
  <c r="O623" s="1"/>
  <c r="L794"/>
  <c r="O794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104"/>
  <c r="O96" s="1"/>
  <c r="E96" s="1"/>
  <c r="E97" s="1"/>
  <c r="E98" s="1"/>
  <c r="E99" s="1"/>
  <c r="E100" s="1"/>
  <c r="E101" s="1"/>
  <c r="L206"/>
  <c r="O198" s="1"/>
  <c r="L461"/>
  <c r="O453" s="1"/>
  <c r="L529"/>
  <c r="O521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<sst xmlns="http://schemas.openxmlformats.org/spreadsheetml/2006/main" count="3291" uniqueCount="679">
  <si>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</si>
  <si>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</si>
  <si>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</si>
  <si>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</si>
  <si>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</si>
  <si>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</si>
  <si>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</si>
  <si>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</si>
  <si>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</si>
  <si>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</si>
  <si>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</si>
  <si>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</si>
  <si>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</si>
  <si>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</si>
  <si>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</si>
  <si>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</si>
  <si>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</si>
  <si>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</si>
  <si>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</si>
  <si>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</si>
  <si>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</si>
  <si>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</si>
  <si>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</si>
  <si>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</si>
  <si>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</si>
  <si>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</si>
  <si>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</si>
  <si>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</si>
  <si>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</si>
  <si>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</si>
  <si>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</si>
  <si>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</si>
  <si>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</si>
  <si>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</si>
  <si>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</si>
  <si>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</si>
  <si>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</si>
  <si>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</si>
  <si>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</si>
  <si>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</si>
  <si>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</si>
  <si>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</si>
  <si>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</si>
  <si>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</si>
  <si>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</si>
  <si>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</si>
  <si>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</si>
  <si>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</si>
  <si>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</si>
  <si>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</si>
  <si>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</si>
  <si>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</si>
  <si>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</si>
  <si>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</si>
  <si>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</si>
  <si>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</si>
  <si>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</si>
  <si>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</si>
  <si>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</si>
  <si>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</si>
  <si>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</si>
  <si>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</si>
  <si>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</si>
  <si>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</si>
  <si>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</si>
  <si>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</si>
  <si>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</si>
  <si>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</si>
  <si>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</si>
  <si>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</si>
  <si>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</si>
  <si>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</si>
  <si>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</si>
  <si>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</si>
  <si>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</si>
  <si>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</si>
  <si>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</si>
  <si>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</si>
  <si>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</si>
  <si>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</si>
  <si>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</si>
  <si>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</si>
  <si>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</si>
  <si>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</si>
  <si>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</si>
  <si>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</si>
  <si>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</si>
  <si>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</si>
  <si>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</si>
  <si>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</si>
  <si>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</si>
  <si>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</si>
  <si>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</si>
  <si>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</si>
  <si>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</si>
  <si>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</si>
  <si>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</si>
  <si>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</si>
  <si>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</si>
  <si>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</si>
  <si>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</si>
  <si>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</si>
  <si>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</si>
  <si>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</si>
  <si>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</si>
  <si>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</si>
  <si>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</si>
  <si>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</si>
  <si>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</si>
  <si>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</si>
  <si>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</si>
  <si>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</si>
  <si>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</si>
  <si>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</si>
  <si>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</si>
  <si>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</si>
  <si>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</si>
  <si>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</si>
  <si>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</si>
  <si>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</si>
  <si>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</si>
  <si>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</si>
  <si>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</si>
  <si>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</si>
  <si>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</si>
  <si>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</si>
  <si>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</si>
  <si>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</si>
  <si>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</si>
  <si>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</si>
  <si>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</si>
  <si>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</si>
  <si>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</si>
  <si>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</si>
  <si>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</si>
  <si>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</si>
  <si>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</si>
  <si>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</si>
  <si>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</si>
  <si>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</si>
  <si>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</si>
  <si>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</si>
  <si>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</si>
  <si>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</si>
  <si>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</si>
  <si>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</si>
  <si>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</si>
  <si>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</si>
  <si>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</si>
  <si>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</si>
  <si>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</si>
  <si>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</si>
  <si>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</si>
  <si>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</si>
  <si>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</si>
  <si>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</si>
  <si>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</si>
  <si>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</si>
  <si>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</si>
  <si>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</si>
  <si>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</si>
  <si>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</si>
  <si>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</si>
  <si>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</si>
  <si>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</si>
  <si>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</si>
  <si>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</si>
  <si>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</si>
  <si>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</si>
  <si>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</si>
  <si>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</si>
  <si>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</si>
  <si>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</si>
  <si>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</si>
  <si>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</si>
  <si>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</si>
  <si>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</si>
  <si>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</si>
  <si>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</si>
  <si>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</si>
  <si>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</si>
  <si>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</si>
  <si>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</si>
  <si>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</si>
  <si>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</si>
  <si>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</si>
  <si>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</si>
  <si>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</si>
  <si>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</si>
  <si>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</si>
  <si>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</si>
  <si>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</si>
  <si>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</si>
  <si>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</si>
  <si>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</si>
  <si>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</si>
  <si>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</si>
  <si>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</si>
  <si>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</si>
  <si>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</si>
  <si>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</si>
  <si>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</si>
  <si>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</si>
  <si>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</si>
  <si>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</si>
  <si>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</si>
  <si>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</si>
  <si>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</si>
  <si>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</si>
  <si>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</si>
  <si>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</si>
  <si>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</si>
  <si>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</si>
  <si>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</si>
  <si>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</si>
  <si>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</si>
  <si>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</si>
  <si>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</si>
  <si>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</si>
  <si>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</si>
  <si>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</si>
  <si>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</si>
  <si>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</si>
  <si>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</si>
  <si>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</si>
  <si>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</si>
  <si>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</si>
  <si>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</si>
  <si>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</si>
  <si>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</si>
  <si>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</si>
  <si>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</si>
  <si>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</si>
  <si>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</si>
  <si>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</si>
  <si>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</si>
  <si>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</si>
  <si>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</si>
  <si>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</si>
  <si>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</si>
  <si>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</si>
  <si>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</si>
  <si>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</si>
  <si>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</si>
  <si>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</si>
  <si>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</si>
  <si>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</si>
  <si>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</si>
  <si>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</si>
  <si>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</si>
  <si>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</si>
  <si>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</si>
  <si>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</si>
  <si>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</si>
  <si>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</si>
  <si>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</si>
  <si>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</si>
  <si>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</si>
  <si>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</si>
  <si>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</si>
  <si>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</si>
  <si>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</si>
  <si>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</si>
  <si>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</si>
  <si>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</si>
  <si>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</si>
  <si>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</si>
  <si>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</si>
  <si>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</si>
  <si>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</si>
  <si>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</si>
  <si>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</si>
  <si>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</si>
  <si>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</si>
  <si>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</si>
  <si>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</si>
  <si>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</si>
  <si>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</si>
  <si>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</si>
  <si>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</si>
  <si>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</si>
  <si>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</si>
  <si>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</si>
  <si>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</si>
  <si>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</si>
  <si>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</si>
  <si>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</si>
  <si>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</si>
  <si>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</si>
  <si>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</si>
  <si>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</si>
  <si>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</si>
  <si>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</si>
  <si>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</si>
  <si>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</si>
  <si>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</si>
  <si>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</si>
  <si>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</si>
  <si>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</si>
  <si>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</si>
  <si>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</si>
  <si>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</si>
  <si>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</si>
  <si>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</si>
  <si>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</si>
  <si>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</si>
  <si>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</si>
  <si>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</si>
  <si>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</si>
  <si>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</si>
  <si>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</si>
  <si>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</si>
  <si>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</si>
  <si>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</si>
  <si>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</si>
  <si>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</si>
  <si>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</si>
  <si>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</si>
  <si>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</si>
  <si>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</si>
  <si>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</si>
  <si>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</si>
  <si>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</si>
  <si>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</si>
  <si>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</si>
  <si>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</si>
  <si>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</si>
  <si>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</si>
  <si>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</si>
  <si>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</si>
  <si>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</si>
  <si>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</si>
  <si>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</si>
  <si>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</si>
  <si>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</si>
  <si>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</si>
  <si>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</si>
  <si>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</si>
  <si>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</si>
  <si>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</si>
  <si>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</si>
  <si>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</si>
  <si>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</si>
  <si>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</si>
  <si>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</si>
  <si>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</si>
  <si>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</si>
  <si>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</si>
  <si>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</si>
  <si>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</si>
  <si>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</si>
  <si>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</si>
  <si>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</si>
  <si>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</si>
  <si>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</si>
  <si>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</si>
  <si>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</si>
  <si>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</si>
  <si>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</si>
  <si>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</si>
  <si>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</si>
  <si>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</si>
  <si>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</si>
  <si>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</si>
  <si>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</si>
  <si>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</si>
  <si>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</si>
  <si>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</si>
  <si>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</si>
  <si>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</si>
  <si>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</si>
  <si>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</si>
  <si>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</si>
  <si>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</si>
  <si>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</si>
  <si>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</si>
  <si>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</si>
  <si>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</si>
  <si>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</si>
  <si>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</si>
  <si>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</si>
  <si>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</si>
  <si>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</si>
  <si>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</si>
  <si>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</si>
  <si>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</si>
  <si>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</si>
  <si>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</si>
  <si>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</si>
  <si>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</si>
  <si>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</si>
  <si>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</si>
  <si>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</si>
  <si>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</si>
  <si>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</si>
  <si>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</si>
  <si>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</si>
  <si>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</si>
  <si>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</si>
  <si>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</si>
  <si>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</si>
  <si>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</si>
  <si>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</si>
  <si>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</si>
  <si>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</si>
  <si>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</si>
  <si>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</si>
  <si>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</si>
  <si>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</si>
  <si>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</si>
  <si>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</si>
  <si>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</si>
  <si>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</si>
  <si>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</si>
  <si>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</si>
  <si>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</si>
  <si>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</si>
  <si>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</si>
  <si>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</si>
  <si>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</si>
  <si>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</si>
  <si>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</si>
  <si>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</si>
  <si>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</si>
  <si>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</si>
  <si>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</si>
  <si>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</si>
  <si>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</si>
  <si>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</si>
  <si>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</si>
  <si>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</si>
  <si>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</si>
  <si>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</si>
  <si>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</si>
  <si>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</si>
  <si>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</si>
  <si>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</si>
  <si>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</si>
  <si>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</si>
  <si>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</si>
  <si>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</si>
  <si>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</si>
  <si>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</si>
  <si>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</si>
  <si>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</si>
  <si>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</si>
  <si>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</si>
  <si>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</si>
  <si>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</si>
  <si>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</si>
  <si>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</si>
  <si>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</si>
  <si>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</si>
  <si>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</si>
  <si>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</si>
  <si>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</si>
  <si>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</si>
  <si>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</si>
  <si>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</si>
  <si>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</si>
  <si>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</si>
  <si>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</si>
  <si>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</si>
  <si>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</si>
  <si>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</si>
  <si>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</si>
  <si>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</si>
  <si>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</si>
  <si>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</si>
  <si>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</si>
  <si>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</si>
  <si>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</si>
  <si>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</si>
  <si>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</si>
  <si>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</si>
  <si>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</si>
  <si>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</si>
  <si>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</si>
  <si>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</si>
  <si>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</si>
  <si>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</si>
  <si>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</si>
  <si>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</si>
  <si>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</si>
  <si>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</si>
  <si>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</si>
  <si>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</si>
  <si>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</si>
  <si>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</si>
  <si>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</si>
  <si>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</si>
  <si>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</si>
  <si>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</si>
  <si>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</si>
  <si>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</si>
  <si>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</si>
  <si>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</si>
  <si>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</si>
  <si>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</si>
  <si>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</si>
  <si>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</si>
  <si>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</si>
  <si>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</si>
  <si>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</si>
  <si>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</si>
  <si>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</si>
  <si>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</si>
  <si>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</si>
  <si>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</si>
  <si>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</si>
  <si>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</si>
  <si>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</si>
  <si>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</si>
  <si>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</si>
  <si>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</si>
  <si>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</si>
  <si>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</si>
  <si>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</si>
  <si>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</si>
  <si>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</si>
  <si>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</si>
  <si>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</si>
  <si>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</si>
  <si>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</si>
  <si>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</si>
  <si>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</si>
  <si>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</si>
  <si>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</si>
  <si>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</si>
  <si>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</si>
  <si>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</si>
  <si>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</si>
  <si>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</si>
  <si>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</si>
  <si>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</si>
  <si>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</si>
  <si>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</si>
  <si>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</si>
  <si>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</si>
  <si>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</si>
  <si>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</si>
  <si>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</si>
  <si>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</si>
  <si>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</si>
  <si>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</si>
  <si>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</si>
  <si>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</si>
  <si>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</si>
  <si>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</si>
  <si>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</si>
  <si>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</si>
  <si>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</si>
  <si>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</si>
  <si>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</si>
  <si>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</si>
  <si>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</si>
  <si>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</si>
  <si>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</si>
  <si>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</si>
  <si>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</si>
  <si>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</si>
  <si>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</si>
  <si>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</si>
  <si>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</si>
  <si>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</si>
  <si>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</si>
  <si>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</si>
  <si>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</si>
  <si>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</si>
  <si>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</si>
  <si>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</si>
  <si>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</si>
  <si>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</si>
  <si>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</si>
  <si>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</si>
  <si>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</si>
  <si>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</si>
  <si>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</si>
  <si>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</si>
  <si>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</si>
  <si>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</si>
  <si>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</si>
  <si>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</si>
  <si>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</si>
  <si>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</si>
  <si>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</si>
  <si>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</si>
  <si>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</si>
  <si>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</si>
  <si>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</si>
  <si>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</si>
  <si>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</si>
  <si>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</si>
  <si>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</si>
  <si>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</si>
  <si>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</si>
  <si>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</si>
  <si>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</si>
  <si>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</si>
  <si>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</si>
  <si>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</si>
  <si>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</si>
  <si>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</si>
  <si>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</si>
  <si>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</si>
  <si>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</si>
  <si>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</si>
  <si>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</si>
  <si>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</si>
  <si>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</si>
  <si>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</si>
  <si>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</si>
  <si>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</si>
  <si>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</si>
  <si>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</si>
  <si>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</si>
  <si>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</si>
  <si>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</si>
  <si>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</si>
  <si>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</si>
  <si>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</si>
  <si>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</si>
  <si>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</si>
  <si>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</si>
  <si>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</si>
  <si>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</si>
  <si>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</si>
  <si>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</si>
  <si>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</si>
  <si>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</si>
  <si>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</si>
  <si>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</si>
  <si>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</si>
  <si>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</si>
  <si>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</si>
  <si>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</si>
  <si>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</si>
  <si>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</si>
  <si>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</si>
  <si>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</si>
  <si>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</si>
  <si>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</si>
  <si>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</si>
  <si>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</si>
  <si>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</si>
  <si>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</si>
  <si>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</si>
  <si>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</si>
  <si>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</si>
  <si>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</si>
  <si>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</si>
  <si>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</si>
  <si>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</si>
  <si>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</si>
  <si>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</si>
  <si>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</si>
  <si>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</si>
  <si>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</si>
  <si>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</si>
  <si>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</si>
  <si>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</si>
  <si>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</si>
  <si>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</si>
  <si>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</si>
  <si>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</si>
  <si>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</si>
  <si>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</si>
  <si>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</si>
  <si>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</si>
  <si>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</si>
  <si>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</si>
  <si>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Фактическое значение за 1 квартал 2016 года</t>
  </si>
  <si>
    <t>Статистическая отчетность</t>
  </si>
  <si>
    <t>2. Организация отдыха детей и молодежи</t>
  </si>
  <si>
    <t>Сводный отчет о фактическом исполнении муниципального задания МУНИЦИПАЛЬНЫМ БЮДЖЕТНЫМ ОБРАЗОВАТЕЛЬНЫМ УЧРЕЖДЕНИЕМ ДОПОЛНИТЕЛЬНОГО ОБРАЗОВАНИЯ "ЦЕНТР ДЕТСКОГО ТЕХНИЧЕСКОГО ТВОРЧЕСТВА"  за 1 квартал 2016 г.</t>
  </si>
  <si>
    <t>МУНИЦИПАЛЬНОЕ  БЮДЖЕТНОЕ ОБРАЗОВАТЕЛЬНОЕ УЧРЕЖДЕНИЕ ДОПОЛНИТЕЛЬНОГО ОБРАЗОВАНИЯ "ЦЕНТР ДЕТСКОГО ТЕХНИЧЕСКОГО ТВОРЧЕСТВА"</t>
  </si>
  <si>
    <t>Укомплектованность кадрами общий уровень укомплектованности кадрами</t>
  </si>
  <si>
    <t>Отсутствие выбывших детей</t>
  </si>
  <si>
    <t>Директор МБОУ ДО "ЦДТТ"                                                                                          Н.Л. Арапко                                                                      18.04.2016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</si>
</sst>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25</v>
      </c>
      <c r="G10" s="92"/>
      <c r="H10" s="92"/>
      <c r="I10" s="92"/>
      <c r="J10" s="92"/>
      <c r="K10" s="20" t="s">
        <v>18</v>
      </c>
      <c r="L10" s="20" t="s">
        <v>19</v>
      </c>
      <c r="M10" s="92" t="s">
        <v>20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3">
        <f>(K11+K12+K13+K14+K15+K16)/6</f>
        <v>2.1875</v>
      </c>
      <c r="M11" s="20" t="s">
        <v>29</v>
      </c>
      <c r="N11" s="20" t="s">
        <v>30</v>
      </c>
      <c r="O11" s="9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3"/>
      <c r="M12" s="20"/>
      <c r="N12" s="20" t="s">
        <v>35</v>
      </c>
      <c r="O12" s="11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3"/>
      <c r="M13" s="20"/>
      <c r="N13" s="20" t="s">
        <v>35</v>
      </c>
      <c r="O13" s="11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3"/>
      <c r="M14" s="20"/>
      <c r="N14" s="20" t="s">
        <v>35</v>
      </c>
      <c r="O14" s="11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3"/>
      <c r="M15" s="20"/>
      <c r="N15" s="20" t="s">
        <v>35</v>
      </c>
      <c r="O15" s="11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4"/>
      <c r="M16" s="20" t="s">
        <v>50</v>
      </c>
      <c r="N16" s="20" t="s">
        <v>30</v>
      </c>
      <c r="O16" s="11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51</v>
      </c>
      <c r="G17" s="92"/>
      <c r="H17" s="92"/>
      <c r="I17" s="92"/>
      <c r="J17" s="92"/>
      <c r="K17" s="21" t="s">
        <v>21</v>
      </c>
      <c r="L17" s="21" t="s">
        <v>22</v>
      </c>
      <c r="M17" s="92" t="s">
        <v>20</v>
      </c>
      <c r="N17" s="92"/>
      <c r="O17" s="11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3">
        <f>(K19+K20+K21+K22+K23)/5</f>
        <v>1</v>
      </c>
      <c r="M19" s="20"/>
      <c r="N19" s="20" t="s">
        <v>35</v>
      </c>
      <c r="O19" s="11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59</v>
      </c>
      <c r="O20" s="11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59</v>
      </c>
      <c r="O21" s="11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35</v>
      </c>
      <c r="O22" s="11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35</v>
      </c>
      <c r="O23" s="11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25</v>
      </c>
      <c r="G27" s="92"/>
      <c r="H27" s="92"/>
      <c r="I27" s="92"/>
      <c r="J27" s="92"/>
      <c r="K27" s="20" t="s">
        <v>18</v>
      </c>
      <c r="L27" s="20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3">
        <f>(K28+K29+K30+K31+K32+K33)/6</f>
        <v>1.8038209261893474</v>
      </c>
      <c r="M28" s="20" t="s">
        <v>29</v>
      </c>
      <c r="N28" s="20" t="s">
        <v>30</v>
      </c>
      <c r="O28" s="9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3"/>
      <c r="M29" s="21" t="s">
        <v>72</v>
      </c>
      <c r="N29" s="20" t="s">
        <v>35</v>
      </c>
      <c r="O29" s="9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3"/>
      <c r="M30" s="21"/>
      <c r="N30" s="20" t="s">
        <v>35</v>
      </c>
      <c r="O30" s="9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3"/>
      <c r="M31" s="21"/>
      <c r="N31" s="20" t="s">
        <v>35</v>
      </c>
      <c r="O31" s="9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3"/>
      <c r="M32" s="20" t="s">
        <v>77</v>
      </c>
      <c r="N32" s="20" t="s">
        <v>35</v>
      </c>
      <c r="O32" s="9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4"/>
      <c r="M33" s="20" t="s">
        <v>50</v>
      </c>
      <c r="N33" s="20" t="s">
        <v>30</v>
      </c>
      <c r="O33" s="9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51</v>
      </c>
      <c r="G34" s="92"/>
      <c r="H34" s="92"/>
      <c r="I34" s="92"/>
      <c r="J34" s="92"/>
      <c r="K34" s="21" t="s">
        <v>21</v>
      </c>
      <c r="L34" s="21" t="s">
        <v>22</v>
      </c>
      <c r="M34" s="96" t="s">
        <v>20</v>
      </c>
      <c r="N34" s="96"/>
      <c r="O34" s="9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3">
        <f>(K36+K37+K38+K39+K40)/5</f>
        <v>1.0075883575883577</v>
      </c>
      <c r="M36" s="21"/>
      <c r="N36" s="20" t="s">
        <v>35</v>
      </c>
      <c r="O36" s="9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79</v>
      </c>
      <c r="O37" s="9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79</v>
      </c>
      <c r="O38" s="9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35</v>
      </c>
      <c r="O39" s="9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77</v>
      </c>
      <c r="N40" s="20" t="s">
        <v>35</v>
      </c>
      <c r="O40" s="9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25</v>
      </c>
      <c r="G44" s="92"/>
      <c r="H44" s="92"/>
      <c r="I44" s="92"/>
      <c r="J44" s="92"/>
      <c r="K44" s="20" t="s">
        <v>18</v>
      </c>
      <c r="L44" s="20" t="s">
        <v>19</v>
      </c>
      <c r="M44" s="92" t="s">
        <v>20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3">
        <f>(K45+K46+K47+K48+K49+K50)/6</f>
        <v>1</v>
      </c>
      <c r="M45" s="21"/>
      <c r="N45" s="20" t="s">
        <v>30</v>
      </c>
      <c r="O45" s="9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3"/>
      <c r="M46" s="21"/>
      <c r="N46" s="20" t="s">
        <v>35</v>
      </c>
      <c r="O46" s="11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3"/>
      <c r="M47" s="21"/>
      <c r="N47" s="20" t="s">
        <v>35</v>
      </c>
      <c r="O47" s="11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3"/>
      <c r="M48" s="21"/>
      <c r="N48" s="20" t="s">
        <v>35</v>
      </c>
      <c r="O48" s="11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3"/>
      <c r="M49" s="21"/>
      <c r="N49" s="20" t="s">
        <v>35</v>
      </c>
      <c r="O49" s="11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4"/>
      <c r="M50" s="21"/>
      <c r="N50" s="20" t="s">
        <v>30</v>
      </c>
      <c r="O50" s="11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51</v>
      </c>
      <c r="G51" s="92"/>
      <c r="H51" s="92"/>
      <c r="I51" s="92"/>
      <c r="J51" s="92"/>
      <c r="K51" s="21" t="s">
        <v>21</v>
      </c>
      <c r="L51" s="21" t="s">
        <v>22</v>
      </c>
      <c r="M51" s="96" t="s">
        <v>20</v>
      </c>
      <c r="N51" s="96"/>
      <c r="O51" s="11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3">
        <f>(K53+K54+K55+K56+K57)/5</f>
        <v>1</v>
      </c>
      <c r="M53" s="21"/>
      <c r="N53" s="20" t="s">
        <v>35</v>
      </c>
      <c r="O53" s="11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79</v>
      </c>
      <c r="O54" s="11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79</v>
      </c>
      <c r="O55" s="11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35</v>
      </c>
      <c r="O56" s="11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35</v>
      </c>
      <c r="O57" s="11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25</v>
      </c>
      <c r="G61" s="92"/>
      <c r="H61" s="92"/>
      <c r="I61" s="92"/>
      <c r="J61" s="92"/>
      <c r="K61" s="20" t="s">
        <v>18</v>
      </c>
      <c r="L61" s="20" t="s">
        <v>19</v>
      </c>
      <c r="M61" s="92" t="s">
        <v>20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3">
        <f>(K62+K63+K64+K65+K66+K67)/6</f>
        <v>1.6916666666666667</v>
      </c>
      <c r="M62" s="20" t="s">
        <v>29</v>
      </c>
      <c r="N62" s="20" t="s">
        <v>30</v>
      </c>
      <c r="O62" s="9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3"/>
      <c r="M63" s="20"/>
      <c r="N63" s="20" t="s">
        <v>35</v>
      </c>
      <c r="O63" s="11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3"/>
      <c r="M64" s="20"/>
      <c r="N64" s="20" t="s">
        <v>35</v>
      </c>
      <c r="O64" s="11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3"/>
      <c r="M65" s="20"/>
      <c r="N65" s="20" t="s">
        <v>35</v>
      </c>
      <c r="O65" s="11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3"/>
      <c r="M66" s="20"/>
      <c r="N66" s="20" t="s">
        <v>35</v>
      </c>
      <c r="O66" s="11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4"/>
      <c r="M67" s="20" t="s">
        <v>50</v>
      </c>
      <c r="N67" s="20" t="s">
        <v>30</v>
      </c>
      <c r="O67" s="11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51</v>
      </c>
      <c r="G68" s="92"/>
      <c r="H68" s="92"/>
      <c r="I68" s="92"/>
      <c r="J68" s="92"/>
      <c r="K68" s="21" t="s">
        <v>21</v>
      </c>
      <c r="L68" s="21" t="s">
        <v>22</v>
      </c>
      <c r="M68" s="96" t="s">
        <v>20</v>
      </c>
      <c r="N68" s="96"/>
      <c r="O68" s="11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3">
        <f>(K70+K71+K72+K73+K74)/5</f>
        <v>1</v>
      </c>
      <c r="M70" s="20"/>
      <c r="N70" s="20" t="s">
        <v>35</v>
      </c>
      <c r="O70" s="11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79</v>
      </c>
      <c r="O71" s="11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79</v>
      </c>
      <c r="O72" s="11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35</v>
      </c>
      <c r="O73" s="11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35</v>
      </c>
      <c r="O74" s="11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25</v>
      </c>
      <c r="G78" s="92"/>
      <c r="H78" s="92"/>
      <c r="I78" s="92"/>
      <c r="J78" s="92"/>
      <c r="K78" s="20" t="s">
        <v>18</v>
      </c>
      <c r="L78" s="20" t="s">
        <v>19</v>
      </c>
      <c r="M78" s="92" t="s">
        <v>20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3">
        <f>(K79+K80+K81+K82+K83+K84)/6</f>
        <v>1.7166666666666668</v>
      </c>
      <c r="M79" s="20" t="s">
        <v>29</v>
      </c>
      <c r="N79" s="20" t="s">
        <v>30</v>
      </c>
      <c r="O79" s="9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3"/>
      <c r="M80" s="21"/>
      <c r="N80" s="20" t="s">
        <v>35</v>
      </c>
      <c r="O80" s="11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3"/>
      <c r="M81" s="21"/>
      <c r="N81" s="20" t="s">
        <v>35</v>
      </c>
      <c r="O81" s="11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3"/>
      <c r="M82" s="21"/>
      <c r="N82" s="20" t="s">
        <v>35</v>
      </c>
      <c r="O82" s="11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3"/>
      <c r="M83" s="21"/>
      <c r="N83" s="20" t="s">
        <v>35</v>
      </c>
      <c r="O83" s="11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4"/>
      <c r="M84" s="20" t="s">
        <v>50</v>
      </c>
      <c r="N84" s="20" t="s">
        <v>30</v>
      </c>
      <c r="O84" s="11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51</v>
      </c>
      <c r="G85" s="92"/>
      <c r="H85" s="92"/>
      <c r="I85" s="92"/>
      <c r="J85" s="92"/>
      <c r="K85" s="21" t="s">
        <v>21</v>
      </c>
      <c r="L85" s="21" t="s">
        <v>22</v>
      </c>
      <c r="M85" s="96" t="s">
        <v>20</v>
      </c>
      <c r="N85" s="96"/>
      <c r="O85" s="11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3">
        <f>(K87+K88+K89+K90+K91)/5</f>
        <v>1.0371794871794873</v>
      </c>
      <c r="M87" s="21"/>
      <c r="N87" s="20" t="s">
        <v>35</v>
      </c>
      <c r="O87" s="11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79</v>
      </c>
      <c r="O88" s="11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79</v>
      </c>
      <c r="O89" s="11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104</v>
      </c>
      <c r="N90" s="20" t="s">
        <v>35</v>
      </c>
      <c r="O90" s="11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35</v>
      </c>
      <c r="O91" s="11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25</v>
      </c>
      <c r="G95" s="92"/>
      <c r="H95" s="92"/>
      <c r="I95" s="92"/>
      <c r="J95" s="92"/>
      <c r="K95" s="20" t="s">
        <v>18</v>
      </c>
      <c r="L95" s="20" t="s">
        <v>19</v>
      </c>
      <c r="M95" s="92" t="s">
        <v>20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3">
        <f>(K96+K97+K98+K99+K100+K101)/6</f>
        <v>1.9166666666666667</v>
      </c>
      <c r="M96" s="20" t="s">
        <v>29</v>
      </c>
      <c r="N96" s="20" t="s">
        <v>30</v>
      </c>
      <c r="O96" s="9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35</v>
      </c>
      <c r="O97" s="11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3"/>
      <c r="M98" s="21"/>
      <c r="N98" s="20" t="s">
        <v>35</v>
      </c>
      <c r="O98" s="11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3"/>
      <c r="M99" s="21"/>
      <c r="N99" s="20" t="s">
        <v>35</v>
      </c>
      <c r="O99" s="11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3"/>
      <c r="M100" s="21"/>
      <c r="N100" s="20" t="s">
        <v>35</v>
      </c>
      <c r="O100" s="11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4"/>
      <c r="M101" s="20" t="s">
        <v>50</v>
      </c>
      <c r="N101" s="20" t="s">
        <v>30</v>
      </c>
      <c r="O101" s="11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1" t="s">
        <v>21</v>
      </c>
      <c r="L102" s="21" t="s">
        <v>22</v>
      </c>
      <c r="M102" s="96" t="s">
        <v>20</v>
      </c>
      <c r="N102" s="96"/>
      <c r="O102" s="11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3">
        <f>(K104+K105+K106+K107+K108)/5</f>
        <v>1</v>
      </c>
      <c r="M104" s="21"/>
      <c r="N104" s="20" t="s">
        <v>35</v>
      </c>
      <c r="O104" s="11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79</v>
      </c>
      <c r="O105" s="11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79</v>
      </c>
      <c r="O106" s="11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35</v>
      </c>
      <c r="O107" s="11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35</v>
      </c>
      <c r="O108" s="11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20" t="s">
        <v>18</v>
      </c>
      <c r="L112" s="20" t="s">
        <v>19</v>
      </c>
      <c r="M112" s="92" t="s">
        <v>20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3">
        <f>(K113+K114+K115+K116+K117+K118)/6</f>
        <v>1.7583333333333335</v>
      </c>
      <c r="M113" s="20" t="s">
        <v>29</v>
      </c>
      <c r="N113" s="20" t="s">
        <v>30</v>
      </c>
      <c r="O113" s="9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3"/>
      <c r="M114" s="21"/>
      <c r="N114" s="20" t="s">
        <v>35</v>
      </c>
      <c r="O114" s="11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3"/>
      <c r="M115" s="21"/>
      <c r="N115" s="20" t="s">
        <v>35</v>
      </c>
      <c r="O115" s="11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3"/>
      <c r="M116" s="21"/>
      <c r="N116" s="20" t="s">
        <v>35</v>
      </c>
      <c r="O116" s="11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3"/>
      <c r="M117" s="21"/>
      <c r="N117" s="20" t="s">
        <v>35</v>
      </c>
      <c r="O117" s="11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4"/>
      <c r="M118" s="20" t="s">
        <v>50</v>
      </c>
      <c r="N118" s="20" t="s">
        <v>30</v>
      </c>
      <c r="O118" s="11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1" t="s">
        <v>21</v>
      </c>
      <c r="L119" s="21" t="s">
        <v>22</v>
      </c>
      <c r="M119" s="96" t="s">
        <v>20</v>
      </c>
      <c r="N119" s="96"/>
      <c r="O119" s="11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3">
        <f>(K121+K122+K123+K124+K125)/5</f>
        <v>1</v>
      </c>
      <c r="M121" s="21"/>
      <c r="N121" s="20" t="s">
        <v>35</v>
      </c>
      <c r="O121" s="11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79</v>
      </c>
      <c r="O122" s="11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79</v>
      </c>
      <c r="O123" s="11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35</v>
      </c>
      <c r="O124" s="11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35</v>
      </c>
      <c r="O125" s="11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20" t="s">
        <v>18</v>
      </c>
      <c r="L129" s="20" t="s">
        <v>19</v>
      </c>
      <c r="M129" s="92" t="s">
        <v>20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3">
        <f>(K130+K131+K132+K133+K134+K135)/6</f>
        <v>1</v>
      </c>
      <c r="M130" s="20" t="s">
        <v>29</v>
      </c>
      <c r="N130" s="20" t="s">
        <v>30</v>
      </c>
      <c r="O130" s="9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3"/>
      <c r="M131" s="21"/>
      <c r="N131" s="20" t="s">
        <v>35</v>
      </c>
      <c r="O131" s="11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3"/>
      <c r="M132" s="21"/>
      <c r="N132" s="20" t="s">
        <v>35</v>
      </c>
      <c r="O132" s="11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3"/>
      <c r="M133" s="21"/>
      <c r="N133" s="20" t="s">
        <v>35</v>
      </c>
      <c r="O133" s="11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3"/>
      <c r="M134" s="21"/>
      <c r="N134" s="20" t="s">
        <v>35</v>
      </c>
      <c r="O134" s="11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4"/>
      <c r="M135" s="20" t="s">
        <v>50</v>
      </c>
      <c r="N135" s="20" t="s">
        <v>30</v>
      </c>
      <c r="O135" s="11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1" t="s">
        <v>21</v>
      </c>
      <c r="L136" s="21" t="s">
        <v>22</v>
      </c>
      <c r="M136" s="96" t="s">
        <v>20</v>
      </c>
      <c r="N136" s="96"/>
      <c r="O136" s="11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3">
        <f>(K138+K139+K140+K141+K142)/5</f>
        <v>1</v>
      </c>
      <c r="M138" s="21"/>
      <c r="N138" s="20" t="s">
        <v>35</v>
      </c>
      <c r="O138" s="11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79</v>
      </c>
      <c r="O139" s="11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79</v>
      </c>
      <c r="O140" s="11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35</v>
      </c>
      <c r="O141" s="11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35</v>
      </c>
      <c r="O142" s="11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20" t="s">
        <v>18</v>
      </c>
      <c r="L146" s="20" t="s">
        <v>19</v>
      </c>
      <c r="M146" s="92" t="s">
        <v>20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3">
        <f>(K147+K148+K149+K150+K151+K152)/6</f>
        <v>1.9083333333333332</v>
      </c>
      <c r="M147" s="20" t="s">
        <v>29</v>
      </c>
      <c r="N147" s="35" t="s">
        <v>30</v>
      </c>
      <c r="O147" s="10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3"/>
      <c r="M148" s="21"/>
      <c r="N148" s="35" t="s">
        <v>35</v>
      </c>
      <c r="O148" s="10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3"/>
      <c r="M149" s="21"/>
      <c r="N149" s="35" t="s">
        <v>35</v>
      </c>
      <c r="O149" s="10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3"/>
      <c r="M150" s="21"/>
      <c r="N150" s="35" t="s">
        <v>35</v>
      </c>
      <c r="O150" s="10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3"/>
      <c r="M151" s="20"/>
      <c r="N151" s="35" t="s">
        <v>35</v>
      </c>
      <c r="O151" s="10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4"/>
      <c r="M152" s="20" t="s">
        <v>50</v>
      </c>
      <c r="N152" s="35" t="s">
        <v>30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1" t="s">
        <v>21</v>
      </c>
      <c r="L153" s="21" t="s">
        <v>22</v>
      </c>
      <c r="M153" s="96" t="s">
        <v>20</v>
      </c>
      <c r="N153" s="97"/>
      <c r="O153" s="10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3">
        <f>(K155+K156+K157+K158+K159)/5</f>
        <v>1</v>
      </c>
      <c r="M155" s="21"/>
      <c r="N155" s="35" t="s">
        <v>35</v>
      </c>
      <c r="O155" s="10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79</v>
      </c>
      <c r="O156" s="10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79</v>
      </c>
      <c r="O157" s="10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35</v>
      </c>
      <c r="O158" s="10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35</v>
      </c>
      <c r="O159" s="10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20" t="s">
        <v>18</v>
      </c>
      <c r="L163" s="20" t="s">
        <v>19</v>
      </c>
      <c r="M163" s="92" t="s">
        <v>20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3">
        <f>(K164+K165+K166+K167+K168+K169)/6</f>
        <v>1.25</v>
      </c>
      <c r="M164" s="20" t="s">
        <v>29</v>
      </c>
      <c r="N164" s="20" t="s">
        <v>30</v>
      </c>
      <c r="O164" s="9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3"/>
      <c r="M165" s="21"/>
      <c r="N165" s="20" t="s">
        <v>35</v>
      </c>
      <c r="O165" s="11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3"/>
      <c r="M166" s="21"/>
      <c r="N166" s="20" t="s">
        <v>35</v>
      </c>
      <c r="O166" s="11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3"/>
      <c r="M167" s="21"/>
      <c r="N167" s="20" t="s">
        <v>35</v>
      </c>
      <c r="O167" s="11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3"/>
      <c r="M168" s="21"/>
      <c r="N168" s="20" t="s">
        <v>35</v>
      </c>
      <c r="O168" s="11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4"/>
      <c r="M169" s="20"/>
      <c r="N169" s="20" t="s">
        <v>30</v>
      </c>
      <c r="O169" s="11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1" t="s">
        <v>21</v>
      </c>
      <c r="L170" s="21" t="s">
        <v>22</v>
      </c>
      <c r="M170" s="96" t="s">
        <v>20</v>
      </c>
      <c r="N170" s="96"/>
      <c r="O170" s="11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3">
        <f>(K172+K173+K174+K175+K176)/5</f>
        <v>1</v>
      </c>
      <c r="M172" s="21"/>
      <c r="N172" s="20" t="s">
        <v>35</v>
      </c>
      <c r="O172" s="11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79</v>
      </c>
      <c r="O173" s="11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79</v>
      </c>
      <c r="O174" s="11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35</v>
      </c>
      <c r="O175" s="11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35</v>
      </c>
      <c r="O176" s="11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20" t="s">
        <v>18</v>
      </c>
      <c r="L180" s="20" t="s">
        <v>19</v>
      </c>
      <c r="M180" s="92" t="s">
        <v>20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3">
        <f>(K181+K182+K183+K184+K185+K186)/6</f>
        <v>1.7008333333333334</v>
      </c>
      <c r="M181" s="20" t="s">
        <v>29</v>
      </c>
      <c r="N181" s="20" t="s">
        <v>30</v>
      </c>
      <c r="O181" s="9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3"/>
      <c r="M182" s="21" t="s">
        <v>72</v>
      </c>
      <c r="N182" s="20" t="s">
        <v>35</v>
      </c>
      <c r="O182" s="11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3"/>
      <c r="M183" s="21"/>
      <c r="N183" s="20" t="s">
        <v>35</v>
      </c>
      <c r="O183" s="11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3"/>
      <c r="M184" s="21"/>
      <c r="N184" s="20" t="s">
        <v>35</v>
      </c>
      <c r="O184" s="11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3"/>
      <c r="M185" s="20" t="s">
        <v>77</v>
      </c>
      <c r="N185" s="20" t="s">
        <v>35</v>
      </c>
      <c r="O185" s="11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4"/>
      <c r="M186" s="20" t="s">
        <v>50</v>
      </c>
      <c r="N186" s="20" t="s">
        <v>30</v>
      </c>
      <c r="O186" s="11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1" t="s">
        <v>21</v>
      </c>
      <c r="L187" s="21" t="s">
        <v>22</v>
      </c>
      <c r="M187" s="96" t="s">
        <v>20</v>
      </c>
      <c r="N187" s="96"/>
      <c r="O187" s="11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3">
        <f>(K189+K190+K191+K192+K193)/5</f>
        <v>1.0893049932523617</v>
      </c>
      <c r="M189" s="21"/>
      <c r="N189" s="20" t="s">
        <v>35</v>
      </c>
      <c r="O189" s="11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79</v>
      </c>
      <c r="O190" s="11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79</v>
      </c>
      <c r="O191" s="11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104</v>
      </c>
      <c r="N192" s="20" t="s">
        <v>35</v>
      </c>
      <c r="O192" s="11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155</v>
      </c>
      <c r="N193" s="20" t="s">
        <v>35</v>
      </c>
      <c r="O193" s="11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20" t="s">
        <v>18</v>
      </c>
      <c r="L197" s="20" t="s">
        <v>19</v>
      </c>
      <c r="M197" s="92" t="s">
        <v>20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3">
        <f>(K198+K199+K200+K201+K202+K203)/6</f>
        <v>1.9198592375366568</v>
      </c>
      <c r="M198" s="20" t="s">
        <v>29</v>
      </c>
      <c r="N198" s="20" t="s">
        <v>30</v>
      </c>
      <c r="O198" s="9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3"/>
      <c r="M199" s="21" t="s">
        <v>72</v>
      </c>
      <c r="N199" s="20" t="s">
        <v>35</v>
      </c>
      <c r="O199" s="11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3"/>
      <c r="M200" s="21"/>
      <c r="N200" s="20" t="s">
        <v>35</v>
      </c>
      <c r="O200" s="11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3"/>
      <c r="M201" s="21"/>
      <c r="N201" s="20" t="s">
        <v>35</v>
      </c>
      <c r="O201" s="11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3"/>
      <c r="M202" s="21" t="s">
        <v>155</v>
      </c>
      <c r="N202" s="20" t="s">
        <v>35</v>
      </c>
      <c r="O202" s="11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4"/>
      <c r="M203" s="20" t="s">
        <v>50</v>
      </c>
      <c r="N203" s="20" t="s">
        <v>30</v>
      </c>
      <c r="O203" s="11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1" t="s">
        <v>21</v>
      </c>
      <c r="L204" s="21" t="s">
        <v>22</v>
      </c>
      <c r="M204" s="96" t="s">
        <v>20</v>
      </c>
      <c r="N204" s="96"/>
      <c r="O204" s="11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3">
        <f>(K206+K207+K208+K209+K210)/5</f>
        <v>1.0021678321678322</v>
      </c>
      <c r="M206" s="21"/>
      <c r="N206" s="20" t="s">
        <v>35</v>
      </c>
      <c r="O206" s="11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79</v>
      </c>
      <c r="O207" s="11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79</v>
      </c>
      <c r="O208" s="11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35</v>
      </c>
      <c r="O209" s="11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155</v>
      </c>
      <c r="N210" s="20" t="s">
        <v>35</v>
      </c>
      <c r="O210" s="11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20" t="s">
        <v>18</v>
      </c>
      <c r="L214" s="20" t="s">
        <v>19</v>
      </c>
      <c r="M214" s="92" t="s">
        <v>20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3">
        <f>(K215+K216+K217+K218+K219+K220)/6</f>
        <v>1.7909153543307088</v>
      </c>
      <c r="M215" s="20" t="s">
        <v>29</v>
      </c>
      <c r="N215" s="20" t="s">
        <v>30</v>
      </c>
      <c r="O215" s="9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3"/>
      <c r="M216" s="21" t="s">
        <v>72</v>
      </c>
      <c r="N216" s="20" t="s">
        <v>35</v>
      </c>
      <c r="O216" s="11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3"/>
      <c r="M217" s="21"/>
      <c r="N217" s="20" t="s">
        <v>35</v>
      </c>
      <c r="O217" s="11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3"/>
      <c r="M218" s="21"/>
      <c r="N218" s="20" t="s">
        <v>35</v>
      </c>
      <c r="O218" s="11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3"/>
      <c r="M219" s="21" t="s">
        <v>155</v>
      </c>
      <c r="N219" s="20" t="s">
        <v>35</v>
      </c>
      <c r="O219" s="11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4"/>
      <c r="M220" s="20" t="s">
        <v>50</v>
      </c>
      <c r="N220" s="20" t="s">
        <v>30</v>
      </c>
      <c r="O220" s="11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1" t="s">
        <v>21</v>
      </c>
      <c r="L221" s="21" t="s">
        <v>22</v>
      </c>
      <c r="M221" s="96" t="s">
        <v>20</v>
      </c>
      <c r="N221" s="96"/>
      <c r="O221" s="11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3">
        <f>(K223+K224+K225+K226+K227)/5</f>
        <v>1.0163461538461538</v>
      </c>
      <c r="M223" s="21"/>
      <c r="N223" s="20" t="s">
        <v>35</v>
      </c>
      <c r="O223" s="11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79</v>
      </c>
      <c r="O224" s="11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79</v>
      </c>
      <c r="O225" s="11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35</v>
      </c>
      <c r="O226" s="11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155</v>
      </c>
      <c r="N227" s="20" t="s">
        <v>35</v>
      </c>
      <c r="O227" s="11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20" t="s">
        <v>18</v>
      </c>
      <c r="L231" s="20" t="s">
        <v>19</v>
      </c>
      <c r="M231" s="92" t="s">
        <v>20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3">
        <f>(K232+K233+K234+K235+K236+K237)/6</f>
        <v>1.5833333333333333</v>
      </c>
      <c r="M232" s="20" t="s">
        <v>29</v>
      </c>
      <c r="N232" s="20" t="s">
        <v>30</v>
      </c>
      <c r="O232" s="9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3"/>
      <c r="M233" s="21"/>
      <c r="N233" s="20" t="s">
        <v>35</v>
      </c>
      <c r="O233" s="11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3"/>
      <c r="M234" s="21"/>
      <c r="N234" s="20" t="s">
        <v>35</v>
      </c>
      <c r="O234" s="11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3"/>
      <c r="M235" s="21"/>
      <c r="N235" s="20" t="s">
        <v>35</v>
      </c>
      <c r="O235" s="11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3"/>
      <c r="M236" s="21"/>
      <c r="N236" s="20" t="s">
        <v>35</v>
      </c>
      <c r="O236" s="11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4"/>
      <c r="M237" s="20" t="s">
        <v>50</v>
      </c>
      <c r="N237" s="20" t="s">
        <v>30</v>
      </c>
      <c r="O237" s="11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1" t="s">
        <v>21</v>
      </c>
      <c r="L238" s="21" t="s">
        <v>22</v>
      </c>
      <c r="M238" s="96" t="s">
        <v>20</v>
      </c>
      <c r="N238" s="96"/>
      <c r="O238" s="11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3">
        <f>(K240+K241+K242+K243+K244)/5</f>
        <v>1</v>
      </c>
      <c r="M240" s="21"/>
      <c r="N240" s="20" t="s">
        <v>35</v>
      </c>
      <c r="O240" s="11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79</v>
      </c>
      <c r="O241" s="11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79</v>
      </c>
      <c r="O242" s="11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35</v>
      </c>
      <c r="O243" s="11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35</v>
      </c>
      <c r="O244" s="11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20" t="s">
        <v>18</v>
      </c>
      <c r="L248" s="20" t="s">
        <v>19</v>
      </c>
      <c r="M248" s="92" t="s">
        <v>20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3">
        <f>(K249+K250+K251+K252+K253+K254)/6</f>
        <v>2.0698130783845072</v>
      </c>
      <c r="M249" s="20" t="s">
        <v>29</v>
      </c>
      <c r="N249" s="20" t="s">
        <v>30</v>
      </c>
      <c r="O249" s="9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3"/>
      <c r="M250" s="21" t="s">
        <v>72</v>
      </c>
      <c r="N250" s="20" t="s">
        <v>35</v>
      </c>
      <c r="O250" s="11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3"/>
      <c r="M251" s="21"/>
      <c r="N251" s="20" t="s">
        <v>35</v>
      </c>
      <c r="O251" s="11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3"/>
      <c r="M252" s="21"/>
      <c r="N252" s="20" t="s">
        <v>35</v>
      </c>
      <c r="O252" s="11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3"/>
      <c r="M253" s="21" t="s">
        <v>155</v>
      </c>
      <c r="N253" s="20" t="s">
        <v>35</v>
      </c>
      <c r="O253" s="11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4"/>
      <c r="M254" s="20" t="s">
        <v>50</v>
      </c>
      <c r="N254" s="20" t="s">
        <v>30</v>
      </c>
      <c r="O254" s="11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1" t="s">
        <v>21</v>
      </c>
      <c r="L255" s="21" t="s">
        <v>22</v>
      </c>
      <c r="M255" s="96" t="s">
        <v>20</v>
      </c>
      <c r="N255" s="96"/>
      <c r="O255" s="11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3">
        <f>(K257+K258+K259+K260+K261)/5</f>
        <v>1.0069646569646569</v>
      </c>
      <c r="M257" s="21"/>
      <c r="N257" s="20" t="s">
        <v>35</v>
      </c>
      <c r="O257" s="11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79</v>
      </c>
      <c r="O258" s="11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79</v>
      </c>
      <c r="O259" s="11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35</v>
      </c>
      <c r="O260" s="11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155</v>
      </c>
      <c r="N261" s="20" t="s">
        <v>35</v>
      </c>
      <c r="O261" s="11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20" t="s">
        <v>18</v>
      </c>
      <c r="L265" s="20" t="s">
        <v>19</v>
      </c>
      <c r="M265" s="92" t="s">
        <v>20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3">
        <f>(K266+K267+K268+K269+K270+K271)/6</f>
        <v>1.8833333333333335</v>
      </c>
      <c r="M266" s="20" t="s">
        <v>29</v>
      </c>
      <c r="N266" s="20" t="s">
        <v>30</v>
      </c>
      <c r="O266" s="9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3"/>
      <c r="M267" s="21"/>
      <c r="N267" s="20" t="s">
        <v>35</v>
      </c>
      <c r="O267" s="11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3"/>
      <c r="M268" s="21"/>
      <c r="N268" s="20" t="s">
        <v>35</v>
      </c>
      <c r="O268" s="11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3"/>
      <c r="M269" s="21"/>
      <c r="N269" s="20" t="s">
        <v>35</v>
      </c>
      <c r="O269" s="11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3"/>
      <c r="M270" s="20"/>
      <c r="N270" s="20" t="s">
        <v>35</v>
      </c>
      <c r="O270" s="11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4"/>
      <c r="M271" s="20" t="s">
        <v>50</v>
      </c>
      <c r="N271" s="20" t="s">
        <v>30</v>
      </c>
      <c r="O271" s="11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1" t="s">
        <v>21</v>
      </c>
      <c r="L272" s="21" t="s">
        <v>22</v>
      </c>
      <c r="M272" s="96" t="s">
        <v>20</v>
      </c>
      <c r="N272" s="96"/>
      <c r="O272" s="11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3">
        <f>(K274+K275+K276+K277+K278)/5</f>
        <v>1</v>
      </c>
      <c r="M274" s="21"/>
      <c r="N274" s="20" t="s">
        <v>35</v>
      </c>
      <c r="O274" s="11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79</v>
      </c>
      <c r="O275" s="11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79</v>
      </c>
      <c r="O276" s="11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35</v>
      </c>
      <c r="O277" s="11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35</v>
      </c>
      <c r="O278" s="11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20" t="s">
        <v>18</v>
      </c>
      <c r="L282" s="20" t="s">
        <v>19</v>
      </c>
      <c r="M282" s="92" t="s">
        <v>20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3">
        <f>(K283+K284+K285+K286+K287+K288)/6</f>
        <v>1.7583333333333335</v>
      </c>
      <c r="M283" s="20" t="s">
        <v>29</v>
      </c>
      <c r="N283" s="20" t="s">
        <v>30</v>
      </c>
      <c r="O283" s="9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3"/>
      <c r="M284" s="21"/>
      <c r="N284" s="20" t="s">
        <v>35</v>
      </c>
      <c r="O284" s="11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3"/>
      <c r="M285" s="21"/>
      <c r="N285" s="20" t="s">
        <v>35</v>
      </c>
      <c r="O285" s="11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3"/>
      <c r="M286" s="21"/>
      <c r="N286" s="20" t="s">
        <v>35</v>
      </c>
      <c r="O286" s="11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3"/>
      <c r="M287" s="21"/>
      <c r="N287" s="20" t="s">
        <v>35</v>
      </c>
      <c r="O287" s="11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4"/>
      <c r="M288" s="20" t="s">
        <v>50</v>
      </c>
      <c r="N288" s="20" t="s">
        <v>30</v>
      </c>
      <c r="O288" s="11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1" t="s">
        <v>21</v>
      </c>
      <c r="L289" s="21" t="s">
        <v>22</v>
      </c>
      <c r="M289" s="96" t="s">
        <v>20</v>
      </c>
      <c r="N289" s="96"/>
      <c r="O289" s="11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3">
        <f>(K291+K292+K293+K294+K295)/5</f>
        <v>1</v>
      </c>
      <c r="M291" s="21"/>
      <c r="N291" s="20" t="s">
        <v>35</v>
      </c>
      <c r="O291" s="11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79</v>
      </c>
      <c r="O292" s="11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79</v>
      </c>
      <c r="O293" s="11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35</v>
      </c>
      <c r="O294" s="11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35</v>
      </c>
      <c r="O295" s="11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20" t="s">
        <v>18</v>
      </c>
      <c r="L299" s="20" t="s">
        <v>19</v>
      </c>
      <c r="M299" s="92" t="s">
        <v>20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3">
        <f>(K300+K301+K302+K303+K304+K305)/6</f>
        <v>1.7249999999999999</v>
      </c>
      <c r="M300" s="20" t="s">
        <v>29</v>
      </c>
      <c r="N300" s="20" t="s">
        <v>30</v>
      </c>
      <c r="O300" s="9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3"/>
      <c r="M301" s="21"/>
      <c r="N301" s="20" t="s">
        <v>35</v>
      </c>
      <c r="O301" s="11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3"/>
      <c r="M302" s="21"/>
      <c r="N302" s="20" t="s">
        <v>35</v>
      </c>
      <c r="O302" s="11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3"/>
      <c r="M303" s="21"/>
      <c r="N303" s="20" t="s">
        <v>35</v>
      </c>
      <c r="O303" s="11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3"/>
      <c r="M304" s="21"/>
      <c r="N304" s="20" t="s">
        <v>35</v>
      </c>
      <c r="O304" s="11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4"/>
      <c r="M305" s="20" t="s">
        <v>50</v>
      </c>
      <c r="N305" s="20" t="s">
        <v>30</v>
      </c>
      <c r="O305" s="11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1" t="s">
        <v>21</v>
      </c>
      <c r="L306" s="21" t="s">
        <v>22</v>
      </c>
      <c r="M306" s="96" t="s">
        <v>20</v>
      </c>
      <c r="N306" s="96"/>
      <c r="O306" s="11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3">
        <f>(K308+K309+K310+K311+K312)/5</f>
        <v>1</v>
      </c>
      <c r="M308" s="21"/>
      <c r="N308" s="20" t="s">
        <v>35</v>
      </c>
      <c r="O308" s="11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79</v>
      </c>
      <c r="O309" s="11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79</v>
      </c>
      <c r="O310" s="11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35</v>
      </c>
      <c r="O311" s="11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35</v>
      </c>
      <c r="O312" s="11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20" t="s">
        <v>18</v>
      </c>
      <c r="L316" s="20" t="s">
        <v>19</v>
      </c>
      <c r="M316" s="92" t="s">
        <v>20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3">
        <f>(K317+K318+K319+K320+K321+K322)/6</f>
        <v>1.5986419753086418</v>
      </c>
      <c r="M317" s="20" t="s">
        <v>29</v>
      </c>
      <c r="N317" s="20" t="s">
        <v>30</v>
      </c>
      <c r="O317" s="9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3"/>
      <c r="M318" s="21"/>
      <c r="N318" s="20" t="s">
        <v>35</v>
      </c>
      <c r="O318" s="11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3"/>
      <c r="M319" s="21"/>
      <c r="N319" s="20" t="s">
        <v>35</v>
      </c>
      <c r="O319" s="11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3"/>
      <c r="M320" s="21"/>
      <c r="N320" s="20" t="s">
        <v>35</v>
      </c>
      <c r="O320" s="11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3"/>
      <c r="M321" s="21"/>
      <c r="N321" s="20" t="s">
        <v>35</v>
      </c>
      <c r="O321" s="11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4"/>
      <c r="M322" s="20" t="s">
        <v>50</v>
      </c>
      <c r="N322" s="20" t="s">
        <v>30</v>
      </c>
      <c r="O322" s="11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1" t="s">
        <v>21</v>
      </c>
      <c r="L323" s="21" t="s">
        <v>22</v>
      </c>
      <c r="M323" s="96" t="s">
        <v>20</v>
      </c>
      <c r="N323" s="96"/>
      <c r="O323" s="11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3">
        <f>(K325+K326+K327+K328+K329)/5</f>
        <v>1.0089743589743589</v>
      </c>
      <c r="M325" s="21"/>
      <c r="N325" s="20" t="s">
        <v>35</v>
      </c>
      <c r="O325" s="11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79</v>
      </c>
      <c r="O326" s="11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79</v>
      </c>
      <c r="O327" s="11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35</v>
      </c>
      <c r="O328" s="11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155</v>
      </c>
      <c r="N329" s="20" t="s">
        <v>35</v>
      </c>
      <c r="O329" s="11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20" t="s">
        <v>18</v>
      </c>
      <c r="L333" s="20" t="s">
        <v>19</v>
      </c>
      <c r="M333" s="92" t="s">
        <v>20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3">
        <f>(K334+K335+K336+K337+K338+K339)/6</f>
        <v>1.8666666666666665</v>
      </c>
      <c r="M334" s="20" t="s">
        <v>29</v>
      </c>
      <c r="N334" s="20" t="s">
        <v>30</v>
      </c>
      <c r="O334" s="9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3"/>
      <c r="M335" s="21"/>
      <c r="N335" s="20" t="s">
        <v>35</v>
      </c>
      <c r="O335" s="11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3"/>
      <c r="M336" s="21"/>
      <c r="N336" s="20" t="s">
        <v>35</v>
      </c>
      <c r="O336" s="11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3"/>
      <c r="M337" s="21"/>
      <c r="N337" s="20" t="s">
        <v>35</v>
      </c>
      <c r="O337" s="11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3"/>
      <c r="M338" s="20"/>
      <c r="N338" s="20" t="s">
        <v>35</v>
      </c>
      <c r="O338" s="11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4"/>
      <c r="M339" s="20" t="s">
        <v>50</v>
      </c>
      <c r="N339" s="20" t="s">
        <v>30</v>
      </c>
      <c r="O339" s="11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1" t="s">
        <v>21</v>
      </c>
      <c r="L340" s="21" t="s">
        <v>22</v>
      </c>
      <c r="M340" s="96" t="s">
        <v>20</v>
      </c>
      <c r="N340" s="96"/>
      <c r="O340" s="11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3">
        <f>(K342+K343+K344+K345+K346)/5</f>
        <v>1</v>
      </c>
      <c r="M342" s="21"/>
      <c r="N342" s="20" t="s">
        <v>35</v>
      </c>
      <c r="O342" s="11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79</v>
      </c>
      <c r="O343" s="11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79</v>
      </c>
      <c r="O344" s="11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35</v>
      </c>
      <c r="O345" s="11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35</v>
      </c>
      <c r="O346" s="11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20" t="s">
        <v>18</v>
      </c>
      <c r="L350" s="20" t="s">
        <v>19</v>
      </c>
      <c r="M350" s="92" t="s">
        <v>20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3">
        <f>(K351+K352+K353+K354+K355+K356)/6</f>
        <v>1.9112745098039217</v>
      </c>
      <c r="M351" s="20" t="s">
        <v>29</v>
      </c>
      <c r="N351" s="20" t="s">
        <v>30</v>
      </c>
      <c r="O351" s="9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35</v>
      </c>
      <c r="O352" s="11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3"/>
      <c r="M353" s="21"/>
      <c r="N353" s="20" t="s">
        <v>35</v>
      </c>
      <c r="O353" s="11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3"/>
      <c r="M354" s="21"/>
      <c r="N354" s="20" t="s">
        <v>35</v>
      </c>
      <c r="O354" s="11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3"/>
      <c r="M355" s="21"/>
      <c r="N355" s="20" t="s">
        <v>35</v>
      </c>
      <c r="O355" s="11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4"/>
      <c r="M356" s="20" t="s">
        <v>50</v>
      </c>
      <c r="N356" s="20" t="s">
        <v>30</v>
      </c>
      <c r="O356" s="11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1" t="s">
        <v>21</v>
      </c>
      <c r="L357" s="21" t="s">
        <v>22</v>
      </c>
      <c r="M357" s="96" t="s">
        <v>20</v>
      </c>
      <c r="N357" s="96"/>
      <c r="O357" s="11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3">
        <f>(K359+K360+K361+K362+K363)/5</f>
        <v>1</v>
      </c>
      <c r="M359" s="21"/>
      <c r="N359" s="20" t="s">
        <v>35</v>
      </c>
      <c r="O359" s="11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79</v>
      </c>
      <c r="O360" s="11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79</v>
      </c>
      <c r="O361" s="11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35</v>
      </c>
      <c r="O362" s="11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35</v>
      </c>
      <c r="O363" s="11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20" t="s">
        <v>18</v>
      </c>
      <c r="L367" s="20" t="s">
        <v>19</v>
      </c>
      <c r="M367" s="92" t="s">
        <v>20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3">
        <f>(K368+K369+K370+K371+K372+K373)/6</f>
        <v>2.1666666666666665</v>
      </c>
      <c r="M368" s="20" t="s">
        <v>29</v>
      </c>
      <c r="N368" s="20" t="s">
        <v>30</v>
      </c>
      <c r="O368" s="9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3"/>
      <c r="M369" s="21"/>
      <c r="N369" s="20" t="s">
        <v>35</v>
      </c>
      <c r="O369" s="11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3"/>
      <c r="M370" s="21"/>
      <c r="N370" s="20" t="s">
        <v>35</v>
      </c>
      <c r="O370" s="11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3"/>
      <c r="M371" s="21"/>
      <c r="N371" s="20" t="s">
        <v>35</v>
      </c>
      <c r="O371" s="11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3"/>
      <c r="M372" s="21"/>
      <c r="N372" s="20" t="s">
        <v>35</v>
      </c>
      <c r="O372" s="11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4"/>
      <c r="M373" s="20" t="s">
        <v>50</v>
      </c>
      <c r="N373" s="20" t="s">
        <v>30</v>
      </c>
      <c r="O373" s="11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1" t="s">
        <v>21</v>
      </c>
      <c r="L374" s="21" t="s">
        <v>22</v>
      </c>
      <c r="M374" s="96" t="s">
        <v>20</v>
      </c>
      <c r="N374" s="96"/>
      <c r="O374" s="11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3">
        <f>(K376+K377+K378+K379+K380)/5</f>
        <v>1</v>
      </c>
      <c r="M376" s="21"/>
      <c r="N376" s="20" t="s">
        <v>35</v>
      </c>
      <c r="O376" s="11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79</v>
      </c>
      <c r="O377" s="11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79</v>
      </c>
      <c r="O378" s="11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35</v>
      </c>
      <c r="O379" s="11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35</v>
      </c>
      <c r="O380" s="11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20" t="s">
        <v>18</v>
      </c>
      <c r="L384" s="20" t="s">
        <v>19</v>
      </c>
      <c r="M384" s="92" t="s">
        <v>20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3">
        <f>(K385+K386+K387+K388+K389+K390)/6</f>
        <v>1</v>
      </c>
      <c r="M385" s="21"/>
      <c r="N385" s="20" t="s">
        <v>30</v>
      </c>
      <c r="O385" s="9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3"/>
      <c r="M386" s="21"/>
      <c r="N386" s="20" t="s">
        <v>35</v>
      </c>
      <c r="O386" s="11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3"/>
      <c r="M387" s="21"/>
      <c r="N387" s="20" t="s">
        <v>35</v>
      </c>
      <c r="O387" s="11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3"/>
      <c r="M388" s="21"/>
      <c r="N388" s="20" t="s">
        <v>35</v>
      </c>
      <c r="O388" s="11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3"/>
      <c r="M389" s="21"/>
      <c r="N389" s="20" t="s">
        <v>35</v>
      </c>
      <c r="O389" s="11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4"/>
      <c r="M390" s="21"/>
      <c r="N390" s="20" t="s">
        <v>30</v>
      </c>
      <c r="O390" s="11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1" t="s">
        <v>21</v>
      </c>
      <c r="L391" s="21" t="s">
        <v>22</v>
      </c>
      <c r="M391" s="96" t="s">
        <v>20</v>
      </c>
      <c r="N391" s="96"/>
      <c r="O391" s="11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3">
        <f>(K393+K394+K395+K396+K397)/5</f>
        <v>1</v>
      </c>
      <c r="M393" s="21"/>
      <c r="N393" s="20" t="s">
        <v>35</v>
      </c>
      <c r="O393" s="11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79</v>
      </c>
      <c r="O394" s="11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79</v>
      </c>
      <c r="O395" s="11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35</v>
      </c>
      <c r="O396" s="11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35</v>
      </c>
      <c r="O397" s="11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20" t="s">
        <v>18</v>
      </c>
      <c r="L401" s="20" t="s">
        <v>19</v>
      </c>
      <c r="M401" s="92" t="s">
        <v>20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3">
        <f>(K402+K403+K404+K405+K406+K407)/6</f>
        <v>1.0832777777777778</v>
      </c>
      <c r="M402" s="20" t="s">
        <v>29</v>
      </c>
      <c r="N402" s="20" t="s">
        <v>30</v>
      </c>
      <c r="O402" s="9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3"/>
      <c r="M403" s="21"/>
      <c r="N403" s="20" t="s">
        <v>35</v>
      </c>
      <c r="O403" s="11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3"/>
      <c r="M404" s="21"/>
      <c r="N404" s="20" t="s">
        <v>35</v>
      </c>
      <c r="O404" s="11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3"/>
      <c r="M405" s="21"/>
      <c r="N405" s="20" t="s">
        <v>35</v>
      </c>
      <c r="O405" s="11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3"/>
      <c r="M406" s="21"/>
      <c r="N406" s="20" t="s">
        <v>35</v>
      </c>
      <c r="O406" s="11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4"/>
      <c r="M407" s="21"/>
      <c r="N407" s="20" t="s">
        <v>30</v>
      </c>
      <c r="O407" s="11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1" t="s">
        <v>21</v>
      </c>
      <c r="L408" s="21" t="s">
        <v>22</v>
      </c>
      <c r="M408" s="96" t="s">
        <v>20</v>
      </c>
      <c r="N408" s="96"/>
      <c r="O408" s="11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3">
        <f>(K410+K411+K412+K413+K414)/5</f>
        <v>0.9999358974358975</v>
      </c>
      <c r="M410" s="21"/>
      <c r="N410" s="20" t="s">
        <v>35</v>
      </c>
      <c r="O410" s="11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79</v>
      </c>
      <c r="O411" s="11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79</v>
      </c>
      <c r="O412" s="11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35</v>
      </c>
      <c r="O413" s="11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35</v>
      </c>
      <c r="O414" s="11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20" t="s">
        <v>18</v>
      </c>
      <c r="L418" s="20" t="s">
        <v>19</v>
      </c>
      <c r="M418" s="92" t="s">
        <v>20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3">
        <f>(K419+K420+K421+K422+K423+K424)/6</f>
        <v>2.0833333333333335</v>
      </c>
      <c r="M419" s="20" t="s">
        <v>29</v>
      </c>
      <c r="N419" s="20" t="s">
        <v>30</v>
      </c>
      <c r="O419" s="9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3"/>
      <c r="M420" s="21"/>
      <c r="N420" s="20" t="s">
        <v>35</v>
      </c>
      <c r="O420" s="11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3"/>
      <c r="M421" s="21"/>
      <c r="N421" s="20" t="s">
        <v>35</v>
      </c>
      <c r="O421" s="11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3"/>
      <c r="M422" s="21"/>
      <c r="N422" s="20" t="s">
        <v>35</v>
      </c>
      <c r="O422" s="11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3"/>
      <c r="M423" s="21"/>
      <c r="N423" s="20" t="s">
        <v>35</v>
      </c>
      <c r="O423" s="11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4"/>
      <c r="M424" s="20" t="s">
        <v>50</v>
      </c>
      <c r="N424" s="20" t="s">
        <v>30</v>
      </c>
      <c r="O424" s="11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1" t="s">
        <v>21</v>
      </c>
      <c r="L425" s="21" t="s">
        <v>22</v>
      </c>
      <c r="M425" s="96" t="s">
        <v>20</v>
      </c>
      <c r="N425" s="96"/>
      <c r="O425" s="11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3">
        <f>(K427+K428+K429+K430+K431)/5</f>
        <v>1</v>
      </c>
      <c r="M427" s="21"/>
      <c r="N427" s="20" t="s">
        <v>35</v>
      </c>
      <c r="O427" s="11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79</v>
      </c>
      <c r="O428" s="11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79</v>
      </c>
      <c r="O429" s="11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35</v>
      </c>
      <c r="O430" s="11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35</v>
      </c>
      <c r="O431" s="11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20" t="s">
        <v>18</v>
      </c>
      <c r="L435" s="20" t="s">
        <v>19</v>
      </c>
      <c r="M435" s="92" t="s">
        <v>20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3">
        <f>(K436+K437+K438+K439+K440+K441)/6</f>
        <v>1.1083333333333334</v>
      </c>
      <c r="M436" s="20" t="s">
        <v>29</v>
      </c>
      <c r="N436" s="20" t="s">
        <v>30</v>
      </c>
      <c r="O436" s="9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3"/>
      <c r="M437" s="21"/>
      <c r="N437" s="20" t="s">
        <v>35</v>
      </c>
      <c r="O437" s="11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3"/>
      <c r="M438" s="21"/>
      <c r="N438" s="20" t="s">
        <v>35</v>
      </c>
      <c r="O438" s="11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3"/>
      <c r="M439" s="21"/>
      <c r="N439" s="20" t="s">
        <v>35</v>
      </c>
      <c r="O439" s="11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3"/>
      <c r="M440" s="21"/>
      <c r="N440" s="20" t="s">
        <v>35</v>
      </c>
      <c r="O440" s="11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4"/>
      <c r="M441" s="21"/>
      <c r="N441" s="20" t="s">
        <v>30</v>
      </c>
      <c r="O441" s="11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1" t="s">
        <v>21</v>
      </c>
      <c r="L442" s="21" t="s">
        <v>22</v>
      </c>
      <c r="M442" s="96" t="s">
        <v>20</v>
      </c>
      <c r="N442" s="96"/>
      <c r="O442" s="11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3">
        <f>(K444+K445+K446+K447+K448)/5</f>
        <v>1</v>
      </c>
      <c r="M444" s="21"/>
      <c r="N444" s="20" t="s">
        <v>35</v>
      </c>
      <c r="O444" s="11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79</v>
      </c>
      <c r="O445" s="11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79</v>
      </c>
      <c r="O446" s="11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35</v>
      </c>
      <c r="O447" s="11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35</v>
      </c>
      <c r="O448" s="11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20" t="s">
        <v>18</v>
      </c>
      <c r="L452" s="20" t="s">
        <v>19</v>
      </c>
      <c r="M452" s="92" t="s">
        <v>20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3">
        <f>(K453+K454+K455+K456+K457+K458)/6</f>
        <v>1.3333333333333333</v>
      </c>
      <c r="M453" s="21"/>
      <c r="N453" s="20" t="s">
        <v>30</v>
      </c>
      <c r="O453" s="9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3"/>
      <c r="M454" s="21"/>
      <c r="N454" s="20" t="s">
        <v>35</v>
      </c>
      <c r="O454" s="11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3"/>
      <c r="M455" s="21"/>
      <c r="N455" s="20" t="s">
        <v>35</v>
      </c>
      <c r="O455" s="11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3"/>
      <c r="M456" s="21"/>
      <c r="N456" s="20" t="s">
        <v>35</v>
      </c>
      <c r="O456" s="11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3"/>
      <c r="M457" s="21"/>
      <c r="N457" s="20" t="s">
        <v>35</v>
      </c>
      <c r="O457" s="11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4"/>
      <c r="M458" s="20" t="s">
        <v>50</v>
      </c>
      <c r="N458" s="20" t="s">
        <v>30</v>
      </c>
      <c r="O458" s="11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1" t="s">
        <v>21</v>
      </c>
      <c r="L459" s="21" t="s">
        <v>22</v>
      </c>
      <c r="M459" s="96" t="s">
        <v>20</v>
      </c>
      <c r="N459" s="96"/>
      <c r="O459" s="11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3">
        <f>(K461+K462+K463+K464+K465)/5</f>
        <v>1</v>
      </c>
      <c r="M461" s="21"/>
      <c r="N461" s="20" t="s">
        <v>35</v>
      </c>
      <c r="O461" s="11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79</v>
      </c>
      <c r="O462" s="11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79</v>
      </c>
      <c r="O463" s="11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35</v>
      </c>
      <c r="O464" s="11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35</v>
      </c>
      <c r="O465" s="11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20" t="s">
        <v>18</v>
      </c>
      <c r="L469" s="20" t="s">
        <v>19</v>
      </c>
      <c r="M469" s="92" t="s">
        <v>20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3">
        <f>(K470+K471+K472+K473+K474+K475)/6</f>
        <v>1.1666666666666667</v>
      </c>
      <c r="M470" s="20" t="s">
        <v>29</v>
      </c>
      <c r="N470" s="20" t="s">
        <v>30</v>
      </c>
      <c r="O470" s="9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3"/>
      <c r="M471" s="21"/>
      <c r="N471" s="20" t="s">
        <v>35</v>
      </c>
      <c r="O471" s="11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3"/>
      <c r="M472" s="21"/>
      <c r="N472" s="20" t="s">
        <v>35</v>
      </c>
      <c r="O472" s="11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3"/>
      <c r="M473" s="21"/>
      <c r="N473" s="20" t="s">
        <v>35</v>
      </c>
      <c r="O473" s="11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3"/>
      <c r="M474" s="21"/>
      <c r="N474" s="20" t="s">
        <v>35</v>
      </c>
      <c r="O474" s="11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4"/>
      <c r="M475" s="21"/>
      <c r="N475" s="20" t="s">
        <v>30</v>
      </c>
      <c r="O475" s="11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1" t="s">
        <v>21</v>
      </c>
      <c r="L476" s="21" t="s">
        <v>22</v>
      </c>
      <c r="M476" s="96" t="s">
        <v>20</v>
      </c>
      <c r="N476" s="96"/>
      <c r="O476" s="11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3">
        <f>(K478+K479+K480+K481+K482)/5</f>
        <v>1</v>
      </c>
      <c r="M478" s="21"/>
      <c r="N478" s="20" t="s">
        <v>35</v>
      </c>
      <c r="O478" s="11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79</v>
      </c>
      <c r="O479" s="11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79</v>
      </c>
      <c r="O480" s="11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35</v>
      </c>
      <c r="O481" s="11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35</v>
      </c>
      <c r="O482" s="11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20" t="s">
        <v>18</v>
      </c>
      <c r="L486" s="20" t="s">
        <v>19</v>
      </c>
      <c r="M486" s="92" t="s">
        <v>20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3">
        <f>(K487+K488+K489+K490+K491+K492)/6</f>
        <v>1.5887978142076502</v>
      </c>
      <c r="M487" s="20" t="s">
        <v>29</v>
      </c>
      <c r="N487" s="20" t="s">
        <v>30</v>
      </c>
      <c r="O487" s="9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3"/>
      <c r="M488" s="21"/>
      <c r="N488" s="20" t="s">
        <v>35</v>
      </c>
      <c r="O488" s="11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3"/>
      <c r="M489" s="21"/>
      <c r="N489" s="20" t="s">
        <v>35</v>
      </c>
      <c r="O489" s="11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3"/>
      <c r="M490" s="21"/>
      <c r="N490" s="20" t="s">
        <v>35</v>
      </c>
      <c r="O490" s="11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3"/>
      <c r="M491" s="20"/>
      <c r="N491" s="20" t="s">
        <v>35</v>
      </c>
      <c r="O491" s="11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4"/>
      <c r="M492" s="21"/>
      <c r="N492" s="20" t="s">
        <v>30</v>
      </c>
      <c r="O492" s="11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1" t="s">
        <v>21</v>
      </c>
      <c r="L493" s="21" t="s">
        <v>22</v>
      </c>
      <c r="M493" s="96" t="s">
        <v>20</v>
      </c>
      <c r="N493" s="96"/>
      <c r="O493" s="11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3">
        <f>(K495+K496+K497+K498+K499)/5</f>
        <v>1</v>
      </c>
      <c r="M495" s="21"/>
      <c r="N495" s="20" t="s">
        <v>35</v>
      </c>
      <c r="O495" s="11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79</v>
      </c>
      <c r="O496" s="11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79</v>
      </c>
      <c r="O497" s="11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35</v>
      </c>
      <c r="O498" s="11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35</v>
      </c>
      <c r="O499" s="11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20" t="s">
        <v>18</v>
      </c>
      <c r="L503" s="20" t="s">
        <v>19</v>
      </c>
      <c r="M503" s="92" t="s">
        <v>20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3">
        <f>(K504+K505+K506+K507+K508+K509)/6</f>
        <v>2.0790901898734178</v>
      </c>
      <c r="M504" s="20" t="s">
        <v>29</v>
      </c>
      <c r="N504" s="20" t="s">
        <v>30</v>
      </c>
      <c r="O504" s="9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3"/>
      <c r="M505" s="21" t="s">
        <v>72</v>
      </c>
      <c r="N505" s="20" t="s">
        <v>35</v>
      </c>
      <c r="O505" s="11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3"/>
      <c r="M506" s="21"/>
      <c r="N506" s="20" t="s">
        <v>35</v>
      </c>
      <c r="O506" s="11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3"/>
      <c r="M507" s="21"/>
      <c r="N507" s="20" t="s">
        <v>35</v>
      </c>
      <c r="O507" s="11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3"/>
      <c r="M508" s="20" t="s">
        <v>77</v>
      </c>
      <c r="N508" s="20" t="s">
        <v>35</v>
      </c>
      <c r="O508" s="11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4"/>
      <c r="M509" s="20" t="s">
        <v>50</v>
      </c>
      <c r="N509" s="20" t="s">
        <v>30</v>
      </c>
      <c r="O509" s="11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1" t="s">
        <v>21</v>
      </c>
      <c r="L510" s="21" t="s">
        <v>22</v>
      </c>
      <c r="M510" s="96" t="s">
        <v>20</v>
      </c>
      <c r="N510" s="96"/>
      <c r="O510" s="11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3">
        <f>(K512+K513+K514+K515+K516)/5</f>
        <v>1.0122596153846153</v>
      </c>
      <c r="M512" s="21"/>
      <c r="N512" s="20" t="s">
        <v>35</v>
      </c>
      <c r="O512" s="11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79</v>
      </c>
      <c r="O513" s="11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79</v>
      </c>
      <c r="O514" s="11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35</v>
      </c>
      <c r="O515" s="11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77</v>
      </c>
      <c r="N516" s="20" t="s">
        <v>35</v>
      </c>
      <c r="O516" s="11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20" t="s">
        <v>18</v>
      </c>
      <c r="L520" s="20" t="s">
        <v>19</v>
      </c>
      <c r="M520" s="92" t="s">
        <v>20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3">
        <f>(K521+K522+K523+K524+K525+K526)/6</f>
        <v>0.96521464646464639</v>
      </c>
      <c r="M521" s="31"/>
      <c r="N521" s="20" t="s">
        <v>30</v>
      </c>
      <c r="O521" s="9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3"/>
      <c r="M522" s="37" t="s">
        <v>303</v>
      </c>
      <c r="N522" s="20" t="s">
        <v>35</v>
      </c>
      <c r="O522" s="11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3"/>
      <c r="M523" s="21"/>
      <c r="N523" s="20" t="s">
        <v>35</v>
      </c>
      <c r="O523" s="11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3"/>
      <c r="M524" s="21"/>
      <c r="N524" s="20" t="s">
        <v>35</v>
      </c>
      <c r="O524" s="11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3"/>
      <c r="M525" s="21"/>
      <c r="N525" s="20" t="s">
        <v>35</v>
      </c>
      <c r="O525" s="11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30</v>
      </c>
      <c r="O526" s="11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1" t="s">
        <v>21</v>
      </c>
      <c r="L527" s="21" t="s">
        <v>22</v>
      </c>
      <c r="M527" s="96" t="s">
        <v>20</v>
      </c>
      <c r="N527" s="96"/>
      <c r="O527" s="11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3">
        <f>(K529+K530+K531+K532+K533)/5</f>
        <v>0.97916666666666663</v>
      </c>
      <c r="M529" s="21"/>
      <c r="N529" s="20" t="s">
        <v>35</v>
      </c>
      <c r="O529" s="11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79</v>
      </c>
      <c r="O530" s="11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79</v>
      </c>
      <c r="O531" s="11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35</v>
      </c>
      <c r="O532" s="11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309</v>
      </c>
      <c r="N533" s="20" t="s">
        <v>35</v>
      </c>
      <c r="O533" s="11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20" t="s">
        <v>18</v>
      </c>
      <c r="L537" s="20" t="s">
        <v>19</v>
      </c>
      <c r="M537" s="92" t="s">
        <v>20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3">
        <f>(K538+K539+K540+K541+K542+K543)/6</f>
        <v>1</v>
      </c>
      <c r="M538" s="20"/>
      <c r="N538" s="20" t="s">
        <v>30</v>
      </c>
      <c r="O538" s="9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3"/>
      <c r="M539" s="21"/>
      <c r="N539" s="20" t="s">
        <v>35</v>
      </c>
      <c r="O539" s="11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3"/>
      <c r="M540" s="21"/>
      <c r="N540" s="20" t="s">
        <v>35</v>
      </c>
      <c r="O540" s="11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3"/>
      <c r="M541" s="21"/>
      <c r="N541" s="20" t="s">
        <v>35</v>
      </c>
      <c r="O541" s="11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3"/>
      <c r="M542" s="21"/>
      <c r="N542" s="20" t="s">
        <v>35</v>
      </c>
      <c r="O542" s="11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4"/>
      <c r="M543" s="21"/>
      <c r="N543" s="20" t="s">
        <v>30</v>
      </c>
      <c r="O543" s="11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1" t="s">
        <v>21</v>
      </c>
      <c r="L544" s="21" t="s">
        <v>22</v>
      </c>
      <c r="M544" s="96" t="s">
        <v>20</v>
      </c>
      <c r="N544" s="96"/>
      <c r="O544" s="11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3">
        <f>(K546+K547+K548+K549+K550)/5</f>
        <v>1</v>
      </c>
      <c r="M546" s="21"/>
      <c r="N546" s="20" t="s">
        <v>35</v>
      </c>
      <c r="O546" s="11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79</v>
      </c>
      <c r="O547" s="11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79</v>
      </c>
      <c r="O548" s="11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35</v>
      </c>
      <c r="O549" s="11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35</v>
      </c>
      <c r="O550" s="11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20" t="s">
        <v>18</v>
      </c>
      <c r="L554" s="20" t="s">
        <v>19</v>
      </c>
      <c r="M554" s="92" t="s">
        <v>20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3">
        <f>(K555+K556+K557+K558+K559+K560)/6</f>
        <v>2.0209956709956711</v>
      </c>
      <c r="M555" s="20" t="s">
        <v>29</v>
      </c>
      <c r="N555" s="20" t="s">
        <v>30</v>
      </c>
      <c r="O555" s="9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3"/>
      <c r="M556" s="21" t="s">
        <v>72</v>
      </c>
      <c r="N556" s="20" t="s">
        <v>35</v>
      </c>
      <c r="O556" s="11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3"/>
      <c r="M557" s="21"/>
      <c r="N557" s="20" t="s">
        <v>35</v>
      </c>
      <c r="O557" s="11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3"/>
      <c r="M558" s="21"/>
      <c r="N558" s="20" t="s">
        <v>35</v>
      </c>
      <c r="O558" s="11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3"/>
      <c r="M559" s="20" t="s">
        <v>77</v>
      </c>
      <c r="N559" s="20" t="s">
        <v>35</v>
      </c>
      <c r="O559" s="11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4"/>
      <c r="M560" s="20" t="s">
        <v>50</v>
      </c>
      <c r="N560" s="20" t="s">
        <v>30</v>
      </c>
      <c r="O560" s="11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1" t="s">
        <v>21</v>
      </c>
      <c r="L561" s="21" t="s">
        <v>22</v>
      </c>
      <c r="M561" s="96" t="s">
        <v>20</v>
      </c>
      <c r="N561" s="96"/>
      <c r="O561" s="11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3">
        <f>(K563+K564+K565+K566+K567)/5</f>
        <v>1.0142857142857142</v>
      </c>
      <c r="M563" s="21"/>
      <c r="N563" s="20" t="s">
        <v>35</v>
      </c>
      <c r="O563" s="11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79</v>
      </c>
      <c r="O564" s="11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79</v>
      </c>
      <c r="O565" s="11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35</v>
      </c>
      <c r="O566" s="11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77</v>
      </c>
      <c r="N567" s="20" t="s">
        <v>35</v>
      </c>
      <c r="O567" s="11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20" t="s">
        <v>18</v>
      </c>
      <c r="L571" s="20" t="s">
        <v>19</v>
      </c>
      <c r="M571" s="92" t="s">
        <v>20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3">
        <f>(K572+K573+K574+K575+K576+K577)/6</f>
        <v>2.1666666666666665</v>
      </c>
      <c r="M572" s="20" t="s">
        <v>29</v>
      </c>
      <c r="N572" s="20" t="s">
        <v>30</v>
      </c>
      <c r="O572" s="9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3"/>
      <c r="M573" s="21"/>
      <c r="N573" s="20" t="s">
        <v>35</v>
      </c>
      <c r="O573" s="11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3"/>
      <c r="M574" s="21"/>
      <c r="N574" s="20" t="s">
        <v>35</v>
      </c>
      <c r="O574" s="11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3"/>
      <c r="M575" s="21"/>
      <c r="N575" s="20" t="s">
        <v>35</v>
      </c>
      <c r="O575" s="11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3"/>
      <c r="M576" s="21"/>
      <c r="N576" s="20" t="s">
        <v>35</v>
      </c>
      <c r="O576" s="11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4"/>
      <c r="M577" s="20" t="s">
        <v>50</v>
      </c>
      <c r="N577" s="20" t="s">
        <v>30</v>
      </c>
      <c r="O577" s="11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1" t="s">
        <v>21</v>
      </c>
      <c r="L578" s="21" t="s">
        <v>22</v>
      </c>
      <c r="M578" s="96" t="s">
        <v>20</v>
      </c>
      <c r="N578" s="96"/>
      <c r="O578" s="11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3">
        <f>(K580+K581+K582+K583+K584)/5</f>
        <v>1.0038461538461538</v>
      </c>
      <c r="M580" s="21"/>
      <c r="N580" s="20" t="s">
        <v>35</v>
      </c>
      <c r="O580" s="11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79</v>
      </c>
      <c r="O581" s="11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79</v>
      </c>
      <c r="O582" s="11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35</v>
      </c>
      <c r="O583" s="11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35</v>
      </c>
      <c r="O584" s="11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20" t="s">
        <v>18</v>
      </c>
      <c r="L588" s="20" t="s">
        <v>19</v>
      </c>
      <c r="M588" s="92" t="s">
        <v>20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3">
        <f>(K589+K590+K591+K592+K593+K594)/6</f>
        <v>1.5416666666666667</v>
      </c>
      <c r="M589" s="20" t="s">
        <v>29</v>
      </c>
      <c r="N589" s="20" t="s">
        <v>30</v>
      </c>
      <c r="O589" s="9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3"/>
      <c r="M590" s="21"/>
      <c r="N590" s="20" t="s">
        <v>35</v>
      </c>
      <c r="O590" s="11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3"/>
      <c r="M591" s="21"/>
      <c r="N591" s="20" t="s">
        <v>35</v>
      </c>
      <c r="O591" s="11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3"/>
      <c r="M592" s="21"/>
      <c r="N592" s="20" t="s">
        <v>35</v>
      </c>
      <c r="O592" s="11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3"/>
      <c r="M593" s="21"/>
      <c r="N593" s="20" t="s">
        <v>35</v>
      </c>
      <c r="O593" s="11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4"/>
      <c r="M594" s="20" t="s">
        <v>50</v>
      </c>
      <c r="N594" s="20" t="s">
        <v>30</v>
      </c>
      <c r="O594" s="11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1" t="s">
        <v>21</v>
      </c>
      <c r="L595" s="21" t="s">
        <v>22</v>
      </c>
      <c r="M595" s="96" t="s">
        <v>20</v>
      </c>
      <c r="N595" s="96"/>
      <c r="O595" s="11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3">
        <f>(K597+K598+K599+K600+K601)/5</f>
        <v>1</v>
      </c>
      <c r="M597" s="21"/>
      <c r="N597" s="20" t="s">
        <v>35</v>
      </c>
      <c r="O597" s="11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79</v>
      </c>
      <c r="O598" s="11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79</v>
      </c>
      <c r="O599" s="11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35</v>
      </c>
      <c r="O600" s="11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35</v>
      </c>
      <c r="O601" s="11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20" t="s">
        <v>18</v>
      </c>
      <c r="L605" s="20" t="s">
        <v>19</v>
      </c>
      <c r="M605" s="92" t="s">
        <v>20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3">
        <f>(K606+K607+K608+K609+K610+K611)/6</f>
        <v>1</v>
      </c>
      <c r="M606" s="21"/>
      <c r="N606" s="20" t="s">
        <v>30</v>
      </c>
      <c r="O606" s="9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3"/>
      <c r="M607" s="21"/>
      <c r="N607" s="20" t="s">
        <v>35</v>
      </c>
      <c r="O607" s="11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3"/>
      <c r="M608" s="21"/>
      <c r="N608" s="20" t="s">
        <v>35</v>
      </c>
      <c r="O608" s="11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3"/>
      <c r="M609" s="21"/>
      <c r="N609" s="20" t="s">
        <v>35</v>
      </c>
      <c r="O609" s="11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3"/>
      <c r="M610" s="21"/>
      <c r="N610" s="20" t="s">
        <v>35</v>
      </c>
      <c r="O610" s="11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4"/>
      <c r="M611" s="21"/>
      <c r="N611" s="20" t="s">
        <v>30</v>
      </c>
      <c r="O611" s="11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1" t="s">
        <v>21</v>
      </c>
      <c r="L612" s="21" t="s">
        <v>22</v>
      </c>
      <c r="M612" s="96" t="s">
        <v>20</v>
      </c>
      <c r="N612" s="96"/>
      <c r="O612" s="11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3">
        <f>(K614+K615+K616+K617+K618)/5</f>
        <v>1</v>
      </c>
      <c r="M614" s="21"/>
      <c r="N614" s="20" t="s">
        <v>35</v>
      </c>
      <c r="O614" s="11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79</v>
      </c>
      <c r="O615" s="11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79</v>
      </c>
      <c r="O616" s="11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35</v>
      </c>
      <c r="O617" s="11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35</v>
      </c>
      <c r="O618" s="11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20" t="s">
        <v>18</v>
      </c>
      <c r="L622" s="20" t="s">
        <v>19</v>
      </c>
      <c r="M622" s="92" t="s">
        <v>20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3">
        <f>(K623+K624+K625+K626+K627+K628)/6</f>
        <v>1.3083333333333333</v>
      </c>
      <c r="M623" s="20" t="s">
        <v>29</v>
      </c>
      <c r="N623" s="20" t="s">
        <v>30</v>
      </c>
      <c r="O623" s="9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3"/>
      <c r="M624" s="21"/>
      <c r="N624" s="20" t="s">
        <v>35</v>
      </c>
      <c r="O624" s="11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3"/>
      <c r="M625" s="21"/>
      <c r="N625" s="20" t="s">
        <v>35</v>
      </c>
      <c r="O625" s="11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3"/>
      <c r="M626" s="21"/>
      <c r="N626" s="20" t="s">
        <v>35</v>
      </c>
      <c r="O626" s="11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3"/>
      <c r="M627" s="21"/>
      <c r="N627" s="20" t="s">
        <v>35</v>
      </c>
      <c r="O627" s="11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4"/>
      <c r="M628" s="21"/>
      <c r="N628" s="20" t="s">
        <v>30</v>
      </c>
      <c r="O628" s="11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1" t="s">
        <v>21</v>
      </c>
      <c r="L629" s="21" t="s">
        <v>22</v>
      </c>
      <c r="M629" s="96" t="s">
        <v>20</v>
      </c>
      <c r="N629" s="96"/>
      <c r="O629" s="11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3">
        <f>(K631+K632+K633+K634+K635)/5</f>
        <v>1.003125</v>
      </c>
      <c r="M631" s="20"/>
      <c r="N631" s="20" t="s">
        <v>35</v>
      </c>
      <c r="O631" s="11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79</v>
      </c>
      <c r="O632" s="11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79</v>
      </c>
      <c r="O633" s="11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35</v>
      </c>
      <c r="O634" s="11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35</v>
      </c>
      <c r="O635" s="11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20" t="s">
        <v>18</v>
      </c>
      <c r="L639" s="20" t="s">
        <v>19</v>
      </c>
      <c r="M639" s="92" t="s">
        <v>20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3">
        <f>(K640+K641+K642+K643+K644+K645)/6</f>
        <v>1.25</v>
      </c>
      <c r="M640" s="20" t="s">
        <v>29</v>
      </c>
      <c r="N640" s="20" t="s">
        <v>30</v>
      </c>
      <c r="O640" s="9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3"/>
      <c r="M641" s="21"/>
      <c r="N641" s="20" t="s">
        <v>35</v>
      </c>
      <c r="O641" s="11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3"/>
      <c r="M642" s="21"/>
      <c r="N642" s="20" t="s">
        <v>35</v>
      </c>
      <c r="O642" s="11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3"/>
      <c r="M643" s="21"/>
      <c r="N643" s="20" t="s">
        <v>35</v>
      </c>
      <c r="O643" s="11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3"/>
      <c r="M644" s="21"/>
      <c r="N644" s="20" t="s">
        <v>35</v>
      </c>
      <c r="O644" s="11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4"/>
      <c r="M645" s="21"/>
      <c r="N645" s="20" t="s">
        <v>30</v>
      </c>
      <c r="O645" s="11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1" t="s">
        <v>21</v>
      </c>
      <c r="L646" s="21" t="s">
        <v>22</v>
      </c>
      <c r="M646" s="96" t="s">
        <v>20</v>
      </c>
      <c r="N646" s="96"/>
      <c r="O646" s="11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3">
        <f>(K648+K649+K650+K651+K652)/5</f>
        <v>1</v>
      </c>
      <c r="M648" s="21"/>
      <c r="N648" s="20" t="s">
        <v>35</v>
      </c>
      <c r="O648" s="11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79</v>
      </c>
      <c r="O649" s="11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79</v>
      </c>
      <c r="O650" s="11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35</v>
      </c>
      <c r="O651" s="11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35</v>
      </c>
      <c r="O652" s="11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20" t="s">
        <v>18</v>
      </c>
      <c r="L656" s="20" t="s">
        <v>19</v>
      </c>
      <c r="M656" s="92" t="s">
        <v>20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3">
        <f>(K659+K661+K662+K663+K664+K665+K666+K667+K668+K669+K670+K671+K672+K673+K674+K675)/16</f>
        <v>1</v>
      </c>
      <c r="M659" s="20"/>
      <c r="N659" s="20" t="s">
        <v>30</v>
      </c>
      <c r="O659" s="9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4"/>
      <c r="M660" s="21"/>
      <c r="N660" s="20" t="s">
        <v>35</v>
      </c>
      <c r="O660" s="9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4"/>
      <c r="M661" s="21"/>
      <c r="N661" s="20" t="s">
        <v>35</v>
      </c>
      <c r="O661" s="9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4"/>
      <c r="M662" s="21"/>
      <c r="N662" s="20" t="s">
        <v>35</v>
      </c>
      <c r="O662" s="9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4"/>
      <c r="M663" s="21"/>
      <c r="N663" s="20" t="s">
        <v>35</v>
      </c>
      <c r="O663" s="9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4"/>
      <c r="M664" s="45"/>
      <c r="N664" s="20" t="s">
        <v>35</v>
      </c>
      <c r="O664" s="9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4"/>
      <c r="M665" s="21"/>
      <c r="N665" s="20" t="s">
        <v>35</v>
      </c>
      <c r="O665" s="9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4"/>
      <c r="M666" s="21"/>
      <c r="N666" s="20" t="s">
        <v>35</v>
      </c>
      <c r="O666" s="9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4"/>
      <c r="M667" s="21"/>
      <c r="N667" s="20"/>
      <c r="O667" s="9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4"/>
      <c r="M668" s="21"/>
      <c r="N668" s="20"/>
      <c r="O668" s="9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4"/>
      <c r="M669" s="21"/>
      <c r="N669" s="20"/>
      <c r="O669" s="9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4"/>
      <c r="M670" s="21"/>
      <c r="N670" s="20"/>
      <c r="O670" s="9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4"/>
      <c r="M671" s="21"/>
      <c r="N671" s="20"/>
      <c r="O671" s="9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4"/>
      <c r="M672" s="21"/>
      <c r="N672" s="20"/>
      <c r="O672" s="9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4"/>
      <c r="M673" s="21"/>
      <c r="N673" s="20"/>
      <c r="O673" s="9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4"/>
      <c r="M674" s="21"/>
      <c r="N674" s="20"/>
      <c r="O674" s="9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5"/>
      <c r="M675" s="21"/>
      <c r="N675" s="20" t="s">
        <v>30</v>
      </c>
      <c r="O675" s="9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1" t="s">
        <v>21</v>
      </c>
      <c r="L676" s="21" t="s">
        <v>22</v>
      </c>
      <c r="M676" s="96" t="s">
        <v>20</v>
      </c>
      <c r="N676" s="96"/>
      <c r="O676" s="9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3">
        <v>1</v>
      </c>
      <c r="M678" s="21"/>
      <c r="N678" s="20" t="s">
        <v>35</v>
      </c>
      <c r="O678" s="9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4"/>
      <c r="M679" s="21"/>
      <c r="N679" s="20" t="s">
        <v>35</v>
      </c>
      <c r="O679" s="9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4"/>
      <c r="M680" s="21"/>
      <c r="N680" s="20" t="s">
        <v>35</v>
      </c>
      <c r="O680" s="9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4"/>
      <c r="M681" s="21"/>
      <c r="N681" s="20" t="s">
        <v>35</v>
      </c>
      <c r="O681" s="9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4"/>
      <c r="M682" s="21"/>
      <c r="N682" s="20" t="s">
        <v>35</v>
      </c>
      <c r="O682" s="9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4"/>
      <c r="M683" s="21"/>
      <c r="N683" s="20" t="s">
        <v>35</v>
      </c>
      <c r="O683" s="9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4"/>
      <c r="M684" s="21"/>
      <c r="N684" s="20" t="s">
        <v>35</v>
      </c>
      <c r="O684" s="9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4"/>
      <c r="M685" s="21"/>
      <c r="N685" s="20" t="s">
        <v>35</v>
      </c>
      <c r="O685" s="9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4"/>
      <c r="M686" s="21"/>
      <c r="N686" s="20" t="s">
        <v>35</v>
      </c>
      <c r="O686" s="9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4"/>
      <c r="M687" s="21"/>
      <c r="N687" s="20"/>
      <c r="O687" s="9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4"/>
      <c r="M688" s="21"/>
      <c r="N688" s="20"/>
      <c r="O688" s="9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4"/>
      <c r="M689" s="21"/>
      <c r="N689" s="20"/>
      <c r="O689" s="9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4"/>
      <c r="M690" s="21"/>
      <c r="N690" s="20"/>
      <c r="O690" s="9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4"/>
      <c r="M691" s="21"/>
      <c r="N691" s="20"/>
      <c r="O691" s="9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4"/>
      <c r="M692" s="21"/>
      <c r="N692" s="20"/>
      <c r="O692" s="9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4"/>
      <c r="M693" s="21"/>
      <c r="N693" s="20"/>
      <c r="O693" s="9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4"/>
      <c r="M694" s="20"/>
      <c r="N694" s="21"/>
      <c r="O694" s="9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4"/>
      <c r="M695" s="45"/>
      <c r="N695" s="51" t="s">
        <v>442</v>
      </c>
      <c r="O695" s="9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4"/>
      <c r="M696" s="21"/>
      <c r="N696" s="20"/>
      <c r="O696" s="9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4"/>
      <c r="M697" s="55"/>
      <c r="N697" s="55"/>
      <c r="O697" s="9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4"/>
      <c r="M698" s="21"/>
      <c r="N698" s="20" t="s">
        <v>35</v>
      </c>
      <c r="O698" s="9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4"/>
      <c r="M699" s="21"/>
      <c r="N699" s="20" t="s">
        <v>35</v>
      </c>
      <c r="O699" s="9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4"/>
      <c r="M700" s="21"/>
      <c r="N700" s="20"/>
      <c r="O700" s="9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4"/>
      <c r="M701" s="20"/>
      <c r="N701" s="21" t="s">
        <v>79</v>
      </c>
      <c r="O701" s="9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4"/>
      <c r="M702" s="20"/>
      <c r="N702" s="21"/>
      <c r="O702" s="9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4"/>
      <c r="M703" s="21"/>
      <c r="N703" s="21"/>
      <c r="O703" s="9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4"/>
      <c r="M704" s="21"/>
      <c r="N704" s="20" t="s">
        <v>35</v>
      </c>
      <c r="O704" s="9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4"/>
      <c r="M705" s="21"/>
      <c r="N705" s="20" t="s">
        <v>35</v>
      </c>
      <c r="O705" s="9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4"/>
      <c r="M706" s="21"/>
      <c r="N706" s="20" t="s">
        <v>35</v>
      </c>
      <c r="O706" s="9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4"/>
      <c r="M707" s="21"/>
      <c r="N707" s="20" t="s">
        <v>35</v>
      </c>
      <c r="O707" s="9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4"/>
      <c r="M708" s="21"/>
      <c r="N708" s="20" t="s">
        <v>35</v>
      </c>
      <c r="O708" s="9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4"/>
      <c r="M709" s="21"/>
      <c r="N709" s="21"/>
      <c r="O709" s="9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4"/>
      <c r="M710" s="21"/>
      <c r="N710" s="20" t="s">
        <v>35</v>
      </c>
      <c r="O710" s="9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5"/>
      <c r="M711" s="21"/>
      <c r="N711" s="21" t="s">
        <v>79</v>
      </c>
      <c r="O711" s="9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1" t="s">
        <v>21</v>
      </c>
      <c r="L713" s="21" t="s">
        <v>22</v>
      </c>
      <c r="M713" s="96" t="s">
        <v>20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3">
        <f>(K714+K715)/2</f>
        <v>0</v>
      </c>
      <c r="M714" s="21"/>
      <c r="N714" s="20" t="s">
        <v>35</v>
      </c>
      <c r="O714" s="9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4"/>
      <c r="M715" s="20"/>
      <c r="N715" s="21" t="s">
        <v>79</v>
      </c>
      <c r="O715" s="11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20" t="s">
        <v>18</v>
      </c>
      <c r="L719" s="20" t="s">
        <v>19</v>
      </c>
      <c r="M719" s="92" t="s">
        <v>20</v>
      </c>
      <c r="N719" s="92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29</v>
      </c>
      <c r="N721" s="20" t="s">
        <v>30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5"/>
      <c r="M722" s="20"/>
      <c r="N722" s="20" t="s">
        <v>35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6"/>
      <c r="M723" s="20"/>
      <c r="N723" s="20" t="s">
        <v>30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1" t="s">
        <v>21</v>
      </c>
      <c r="L724" s="21" t="s">
        <v>22</v>
      </c>
      <c r="M724" s="92" t="s">
        <v>20</v>
      </c>
      <c r="N724" s="92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476</v>
      </c>
      <c r="N726" s="20" t="s">
        <v>35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478</v>
      </c>
      <c r="N727" s="20" t="s">
        <v>35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479</v>
      </c>
      <c r="N728" s="20" t="s">
        <v>35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20" t="s">
        <v>18</v>
      </c>
      <c r="L731" s="20" t="s">
        <v>19</v>
      </c>
      <c r="M731" s="92" t="s">
        <v>20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9"/>
      <c r="M733" s="20" t="s">
        <v>29</v>
      </c>
      <c r="N733" s="20" t="s">
        <v>30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9"/>
      <c r="M734" s="20" t="s">
        <v>72</v>
      </c>
      <c r="N734" s="20" t="s">
        <v>35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9"/>
      <c r="M735" s="20"/>
      <c r="N735" s="20" t="s">
        <v>35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0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1" t="s">
        <v>21</v>
      </c>
      <c r="L737" s="21" t="s">
        <v>22</v>
      </c>
      <c r="M737" s="92" t="s">
        <v>20</v>
      </c>
      <c r="N737" s="92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487</v>
      </c>
      <c r="N743" s="20" t="s">
        <v>35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487</v>
      </c>
      <c r="N744" s="20" t="s">
        <v>35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491</v>
      </c>
      <c r="N745" s="20" t="s">
        <v>35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494</v>
      </c>
      <c r="N746" s="20" t="s">
        <v>35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494</v>
      </c>
      <c r="N747" s="20" t="s">
        <v>35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491</v>
      </c>
      <c r="N748" s="20" t="s">
        <v>79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20" t="s">
        <v>18</v>
      </c>
      <c r="L752" s="20" t="s">
        <v>19</v>
      </c>
      <c r="M752" s="92" t="s">
        <v>20</v>
      </c>
      <c r="N752" s="92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29</v>
      </c>
      <c r="N754" s="20" t="s">
        <v>30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5"/>
      <c r="M755" s="20"/>
      <c r="N755" s="20" t="s">
        <v>35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6"/>
      <c r="M756" s="20"/>
      <c r="N756" s="20" t="s">
        <v>30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1" t="s">
        <v>21</v>
      </c>
      <c r="L757" s="21" t="s">
        <v>22</v>
      </c>
      <c r="M757" s="92" t="s">
        <v>20</v>
      </c>
      <c r="N757" s="92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501</v>
      </c>
      <c r="N759" s="20" t="s">
        <v>35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503</v>
      </c>
      <c r="N760" s="20" t="s">
        <v>35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504</v>
      </c>
      <c r="N761" s="20" t="s">
        <v>35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20" t="s">
        <v>18</v>
      </c>
      <c r="L766" s="20" t="s">
        <v>19</v>
      </c>
      <c r="M766" s="92" t="s">
        <v>20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3">
        <f>(K778+K777+K776+K775+K774+K773+K772+K771+K770+K769+K768+K767)/12</f>
        <v>1.4726909722222221</v>
      </c>
      <c r="M767" s="20" t="s">
        <v>29</v>
      </c>
      <c r="N767" s="20" t="s">
        <v>30</v>
      </c>
      <c r="O767" s="9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3"/>
      <c r="M768" s="21"/>
      <c r="N768" s="20" t="s">
        <v>35</v>
      </c>
      <c r="O768" s="11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3"/>
      <c r="M769" s="21"/>
      <c r="N769" s="20" t="s">
        <v>35</v>
      </c>
      <c r="O769" s="11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3"/>
      <c r="M770" s="20" t="s">
        <v>515</v>
      </c>
      <c r="N770" s="20" t="s">
        <v>35</v>
      </c>
      <c r="O770" s="11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3"/>
      <c r="M771" s="20" t="s">
        <v>517</v>
      </c>
      <c r="N771" s="20" t="s">
        <v>35</v>
      </c>
      <c r="O771" s="11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3"/>
      <c r="M772" s="20" t="s">
        <v>519</v>
      </c>
      <c r="N772" s="20" t="s">
        <v>35</v>
      </c>
      <c r="O772" s="11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3"/>
      <c r="M773" s="21"/>
      <c r="N773" s="20" t="s">
        <v>35</v>
      </c>
      <c r="O773" s="11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3"/>
      <c r="M774" s="20" t="s">
        <v>524</v>
      </c>
      <c r="N774" s="20" t="s">
        <v>35</v>
      </c>
      <c r="O774" s="11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3"/>
      <c r="M775" s="21"/>
      <c r="N775" s="20" t="s">
        <v>35</v>
      </c>
      <c r="O775" s="11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3"/>
      <c r="M776" s="21"/>
      <c r="N776" s="20" t="s">
        <v>35</v>
      </c>
      <c r="O776" s="11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3"/>
      <c r="M777" s="20" t="s">
        <v>532</v>
      </c>
      <c r="N777" s="20" t="s">
        <v>30</v>
      </c>
      <c r="O777" s="11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3"/>
      <c r="M778" s="20"/>
      <c r="N778" s="20" t="s">
        <v>35</v>
      </c>
      <c r="O778" s="11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1" t="s">
        <v>21</v>
      </c>
      <c r="L780" s="21" t="s">
        <v>22</v>
      </c>
      <c r="M780" s="96" t="s">
        <v>20</v>
      </c>
      <c r="N780" s="96"/>
      <c r="O780" s="11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35</v>
      </c>
      <c r="O782" s="11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35</v>
      </c>
      <c r="O783" s="11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541</v>
      </c>
      <c r="N784" s="20" t="s">
        <v>35</v>
      </c>
      <c r="O784" s="11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541</v>
      </c>
      <c r="N785" s="20" t="s">
        <v>35</v>
      </c>
      <c r="O785" s="11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541</v>
      </c>
      <c r="N786" s="20" t="s">
        <v>35</v>
      </c>
      <c r="O786" s="11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79</v>
      </c>
      <c r="O787" s="11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79</v>
      </c>
      <c r="O788" s="11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551</v>
      </c>
      <c r="N789" s="20" t="s">
        <v>35</v>
      </c>
      <c r="O789" s="11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35</v>
      </c>
      <c r="O790" s="11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20" t="s">
        <v>18</v>
      </c>
      <c r="L793" s="20" t="s">
        <v>19</v>
      </c>
      <c r="M793" s="92" t="s">
        <v>20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555</v>
      </c>
      <c r="N794" s="35" t="s">
        <v>30</v>
      </c>
      <c r="O794" s="10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9"/>
      <c r="M795" s="20"/>
      <c r="N795" s="35"/>
      <c r="O795" s="11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9"/>
      <c r="M796" s="20" t="s">
        <v>560</v>
      </c>
      <c r="N796" s="35" t="s">
        <v>561</v>
      </c>
      <c r="O796" s="11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0"/>
      <c r="M797" s="20" t="s">
        <v>564</v>
      </c>
      <c r="N797" s="35" t="s">
        <v>565</v>
      </c>
      <c r="O797" s="11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1" t="s">
        <v>21</v>
      </c>
      <c r="L799" s="21" t="s">
        <v>22</v>
      </c>
      <c r="M799" s="96" t="s">
        <v>20</v>
      </c>
      <c r="N799" s="97"/>
      <c r="O799" s="11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3">
        <f>(K801+K802+K803+K804+K805+K806)/6</f>
        <v>0.85116230799164949</v>
      </c>
      <c r="M801" s="20" t="s">
        <v>569</v>
      </c>
      <c r="N801" s="35" t="s">
        <v>35</v>
      </c>
      <c r="O801" s="11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1" t="s">
        <v>21</v>
      </c>
      <c r="L810" s="21" t="s">
        <v>22</v>
      </c>
      <c r="M810" s="96" t="s">
        <v>20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3">
        <f>(K812+K813+K814+K815+K816+K817+K818+K819+K820)</f>
        <v>42.185785750900024</v>
      </c>
      <c r="M812" s="20" t="s">
        <v>586</v>
      </c>
      <c r="N812" s="20" t="s">
        <v>587</v>
      </c>
      <c r="O812" s="10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3"/>
      <c r="M813" s="20"/>
      <c r="N813" s="20" t="s">
        <v>590</v>
      </c>
      <c r="O813" s="10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3"/>
      <c r="M814" s="20" t="s">
        <v>586</v>
      </c>
      <c r="N814" s="20" t="s">
        <v>590</v>
      </c>
      <c r="O814" s="10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3"/>
      <c r="M815" s="20" t="s">
        <v>586</v>
      </c>
      <c r="N815" s="20" t="s">
        <v>590</v>
      </c>
      <c r="O815" s="10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3"/>
      <c r="M816" s="20" t="s">
        <v>586</v>
      </c>
      <c r="N816" s="20" t="s">
        <v>590</v>
      </c>
      <c r="O816" s="10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3"/>
      <c r="M817" s="20" t="s">
        <v>586</v>
      </c>
      <c r="N817" s="20" t="s">
        <v>590</v>
      </c>
      <c r="O817" s="10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3"/>
      <c r="M818" s="20" t="s">
        <v>586</v>
      </c>
      <c r="N818" s="20" t="s">
        <v>79</v>
      </c>
      <c r="O818" s="10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3"/>
      <c r="M819" s="21"/>
      <c r="N819" s="20" t="s">
        <v>79</v>
      </c>
      <c r="O819" s="10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3"/>
      <c r="M820" s="20" t="s">
        <v>586</v>
      </c>
      <c r="N820" s="20" t="s">
        <v>35</v>
      </c>
      <c r="O820" s="10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20" t="s">
        <v>18</v>
      </c>
      <c r="L823" s="20" t="s">
        <v>19</v>
      </c>
      <c r="M823" s="92" t="s">
        <v>20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3">
        <f>(K824+K825+K826+K827+K828+K829+K830+K831+K832+K833+K834+K835)/12</f>
        <v>0.97279666538082388</v>
      </c>
      <c r="M824" s="21"/>
      <c r="N824" s="36" t="s">
        <v>30</v>
      </c>
      <c r="O824" s="9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4"/>
      <c r="M825" s="21"/>
      <c r="N825" s="35" t="s">
        <v>35</v>
      </c>
      <c r="O825" s="9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4"/>
      <c r="M826" s="20" t="s">
        <v>615</v>
      </c>
      <c r="N826" s="35" t="s">
        <v>35</v>
      </c>
      <c r="O826" s="9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4"/>
      <c r="M827" s="20" t="s">
        <v>615</v>
      </c>
      <c r="N827" s="35" t="s">
        <v>35</v>
      </c>
      <c r="O827" s="9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4"/>
      <c r="M828" s="20" t="s">
        <v>615</v>
      </c>
      <c r="N828" s="35" t="s">
        <v>35</v>
      </c>
      <c r="O828" s="9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4"/>
      <c r="M829" s="21"/>
      <c r="N829" s="35" t="s">
        <v>35</v>
      </c>
      <c r="O829" s="9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4"/>
      <c r="M830" s="21"/>
      <c r="N830" s="35" t="s">
        <v>35</v>
      </c>
      <c r="O830" s="9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4"/>
      <c r="M831" s="21"/>
      <c r="N831" s="35" t="s">
        <v>35</v>
      </c>
      <c r="O831" s="9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4"/>
      <c r="M832" s="21"/>
      <c r="N832" s="35" t="s">
        <v>35</v>
      </c>
      <c r="O832" s="9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4"/>
      <c r="M833" s="21"/>
      <c r="N833" s="35" t="s">
        <v>35</v>
      </c>
      <c r="O833" s="9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4"/>
      <c r="M834" s="21"/>
      <c r="N834" s="35" t="s">
        <v>35</v>
      </c>
      <c r="O834" s="9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5"/>
      <c r="M835" s="21"/>
      <c r="N835" s="35" t="s">
        <v>35</v>
      </c>
      <c r="O835" s="9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1" t="s">
        <v>21</v>
      </c>
      <c r="L837" s="21" t="s">
        <v>22</v>
      </c>
      <c r="M837" s="96" t="s">
        <v>20</v>
      </c>
      <c r="N837" s="97"/>
      <c r="O837" s="9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9"/>
      <c r="M840" s="21"/>
      <c r="N840" s="35" t="s">
        <v>561</v>
      </c>
      <c r="O840" s="9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9"/>
      <c r="M841" s="21"/>
      <c r="N841" s="35" t="s">
        <v>561</v>
      </c>
      <c r="O841" s="9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9"/>
      <c r="M842" s="21"/>
      <c r="N842" s="35" t="s">
        <v>561</v>
      </c>
      <c r="O842" s="9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9"/>
      <c r="M843" s="21"/>
      <c r="N843" s="35" t="s">
        <v>561</v>
      </c>
      <c r="O843" s="9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9"/>
      <c r="M844" s="21"/>
      <c r="N844" s="36" t="s">
        <v>641</v>
      </c>
      <c r="O844" s="9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9"/>
      <c r="M845" s="31"/>
      <c r="N845" s="31"/>
      <c r="O845" s="9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9"/>
      <c r="M846" s="21"/>
      <c r="N846" s="36"/>
      <c r="O846" s="9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9"/>
      <c r="M847" s="21"/>
      <c r="N847" s="35" t="s">
        <v>561</v>
      </c>
      <c r="O847" s="9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9"/>
      <c r="M848" s="21"/>
      <c r="N848" s="35" t="s">
        <v>561</v>
      </c>
      <c r="O848" s="9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9"/>
      <c r="M849" s="21"/>
      <c r="N849" s="35" t="s">
        <v>561</v>
      </c>
      <c r="O849" s="9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9"/>
      <c r="M850" s="21"/>
      <c r="N850" s="35" t="s">
        <v>561</v>
      </c>
      <c r="O850" s="9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9"/>
      <c r="M851" s="21" t="s">
        <v>644</v>
      </c>
      <c r="N851" s="35" t="s">
        <v>561</v>
      </c>
      <c r="O851" s="9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9"/>
      <c r="M852" s="21"/>
      <c r="N852" s="36" t="s">
        <v>641</v>
      </c>
      <c r="O852" s="9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9"/>
      <c r="M853" s="31"/>
      <c r="N853" s="31"/>
      <c r="O853" s="9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9"/>
      <c r="M854" s="21"/>
      <c r="N854" s="36"/>
      <c r="O854" s="9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9"/>
      <c r="M855" s="20" t="s">
        <v>638</v>
      </c>
      <c r="N855" s="35" t="s">
        <v>561</v>
      </c>
      <c r="O855" s="9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9"/>
      <c r="M856" s="21"/>
      <c r="N856" s="35" t="s">
        <v>561</v>
      </c>
      <c r="O856" s="9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9"/>
      <c r="M857" s="21"/>
      <c r="N857" s="35" t="s">
        <v>561</v>
      </c>
      <c r="O857" s="9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9"/>
      <c r="M858" s="21"/>
      <c r="N858" s="35" t="s">
        <v>561</v>
      </c>
      <c r="O858" s="9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9"/>
      <c r="M859" s="21" t="s">
        <v>644</v>
      </c>
      <c r="N859" s="35" t="s">
        <v>561</v>
      </c>
      <c r="O859" s="9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9"/>
      <c r="M860" s="21"/>
      <c r="N860" s="36" t="s">
        <v>641</v>
      </c>
      <c r="O860" s="9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9"/>
      <c r="M861" s="31"/>
      <c r="N861" s="31"/>
      <c r="O861" s="9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9"/>
      <c r="M862" s="21"/>
      <c r="N862" s="36"/>
      <c r="O862" s="9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9"/>
      <c r="M863" s="21"/>
      <c r="N863" s="35" t="s">
        <v>561</v>
      </c>
      <c r="O863" s="9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9"/>
      <c r="M864" s="21"/>
      <c r="N864" s="35" t="s">
        <v>561</v>
      </c>
      <c r="O864" s="9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9"/>
      <c r="M865" s="21"/>
      <c r="N865" s="35" t="s">
        <v>561</v>
      </c>
      <c r="O865" s="9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9"/>
      <c r="M866" s="21"/>
      <c r="N866" s="35" t="s">
        <v>561</v>
      </c>
      <c r="O866" s="9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9"/>
      <c r="M867" s="21" t="s">
        <v>649</v>
      </c>
      <c r="N867" s="35" t="s">
        <v>561</v>
      </c>
      <c r="O867" s="9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9"/>
      <c r="M868" s="21"/>
      <c r="N868" s="36" t="s">
        <v>641</v>
      </c>
      <c r="O868" s="9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9"/>
      <c r="M869" s="31"/>
      <c r="N869" s="31"/>
      <c r="O869" s="9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9"/>
      <c r="M870" s="21"/>
      <c r="N870" s="36"/>
      <c r="O870" s="9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9"/>
      <c r="M871" s="21"/>
      <c r="N871" s="35" t="s">
        <v>561</v>
      </c>
      <c r="O871" s="9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9"/>
      <c r="M872" s="21"/>
      <c r="N872" s="35" t="s">
        <v>561</v>
      </c>
      <c r="O872" s="9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9"/>
      <c r="M873" s="21"/>
      <c r="N873" s="35" t="s">
        <v>561</v>
      </c>
      <c r="O873" s="9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9"/>
      <c r="M874" s="21"/>
      <c r="N874" s="35" t="s">
        <v>561</v>
      </c>
      <c r="O874" s="9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9"/>
      <c r="M875" s="21"/>
      <c r="N875" s="35" t="s">
        <v>561</v>
      </c>
      <c r="O875" s="9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0"/>
      <c r="M876" s="21"/>
      <c r="N876" s="36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zoomScale="70" zoomScaleSheetLayoutView="70" workbookViewId="0">
      <selection activeCell="J13" sqref="J13:J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6" t="s">
        <v>674</v>
      </c>
      <c r="F4" s="126"/>
      <c r="G4" s="126"/>
      <c r="H4" s="126"/>
      <c r="I4" s="126"/>
      <c r="J4" s="126"/>
    </row>
    <row r="5" spans="1:13" s="1" customFormat="1">
      <c r="E5" s="126"/>
      <c r="F5" s="126"/>
      <c r="G5" s="126"/>
      <c r="H5" s="126"/>
      <c r="I5" s="126"/>
      <c r="J5" s="126"/>
    </row>
    <row r="6" spans="1:13" s="1" customFormat="1" ht="31.5" customHeight="1">
      <c r="E6" s="126"/>
      <c r="F6" s="126"/>
      <c r="G6" s="126"/>
      <c r="H6" s="126"/>
      <c r="I6" s="126"/>
      <c r="J6" s="126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s="1" customFormat="1" ht="90">
      <c r="A9" s="127" t="s">
        <v>675</v>
      </c>
      <c r="B9" s="127" t="s">
        <v>669</v>
      </c>
      <c r="C9" s="84" t="s">
        <v>7</v>
      </c>
      <c r="D9" s="84" t="s">
        <v>654</v>
      </c>
      <c r="E9" s="88" t="s">
        <v>665</v>
      </c>
      <c r="F9" s="87" t="s">
        <v>662</v>
      </c>
      <c r="G9" s="77">
        <v>1</v>
      </c>
      <c r="H9" s="77">
        <v>1</v>
      </c>
      <c r="I9" s="77">
        <v>100</v>
      </c>
      <c r="J9" s="129">
        <v>101.32</v>
      </c>
      <c r="K9" s="77"/>
      <c r="L9" s="77" t="s">
        <v>672</v>
      </c>
      <c r="M9" s="125">
        <v>100.66</v>
      </c>
    </row>
    <row r="10" spans="1:13" s="1" customFormat="1" ht="75">
      <c r="A10" s="128"/>
      <c r="B10" s="128"/>
      <c r="C10" s="84" t="s">
        <v>7</v>
      </c>
      <c r="D10" s="84" t="s">
        <v>654</v>
      </c>
      <c r="E10" s="88" t="s">
        <v>676</v>
      </c>
      <c r="F10" s="87" t="s">
        <v>662</v>
      </c>
      <c r="G10" s="77">
        <v>95</v>
      </c>
      <c r="H10" s="77">
        <v>95</v>
      </c>
      <c r="I10" s="77">
        <v>100</v>
      </c>
      <c r="J10" s="130"/>
      <c r="K10" s="77"/>
      <c r="L10" s="77" t="s">
        <v>672</v>
      </c>
      <c r="M10" s="125"/>
    </row>
    <row r="11" spans="1:13" s="1" customFormat="1" ht="50.25" customHeight="1">
      <c r="A11" s="128"/>
      <c r="B11" s="128"/>
      <c r="C11" s="84" t="s">
        <v>7</v>
      </c>
      <c r="D11" s="84" t="s">
        <v>654</v>
      </c>
      <c r="E11" s="88" t="s">
        <v>670</v>
      </c>
      <c r="F11" s="87" t="s">
        <v>662</v>
      </c>
      <c r="G11" s="77">
        <v>95</v>
      </c>
      <c r="H11" s="77">
        <v>100</v>
      </c>
      <c r="I11" s="77">
        <v>105.26</v>
      </c>
      <c r="J11" s="130"/>
      <c r="K11" s="91" t="s">
        <v>677</v>
      </c>
      <c r="L11" s="77" t="s">
        <v>672</v>
      </c>
      <c r="M11" s="125"/>
    </row>
    <row r="12" spans="1:13" s="1" customFormat="1" ht="30">
      <c r="A12" s="128"/>
      <c r="B12" s="128"/>
      <c r="C12" s="84" t="s">
        <v>7</v>
      </c>
      <c r="D12" s="84" t="s">
        <v>655</v>
      </c>
      <c r="E12" s="88" t="s">
        <v>663</v>
      </c>
      <c r="F12" s="87" t="s">
        <v>664</v>
      </c>
      <c r="G12" s="77">
        <v>510</v>
      </c>
      <c r="H12" s="77">
        <v>510</v>
      </c>
      <c r="I12" s="77">
        <v>100</v>
      </c>
      <c r="J12" s="130"/>
      <c r="K12" s="77"/>
      <c r="L12" s="77" t="s">
        <v>672</v>
      </c>
      <c r="M12" s="125"/>
    </row>
    <row r="13" spans="1:13" s="1" customFormat="1" ht="80.25" customHeight="1">
      <c r="A13" s="129"/>
      <c r="B13" s="127" t="s">
        <v>673</v>
      </c>
      <c r="C13" s="84" t="s">
        <v>7</v>
      </c>
      <c r="D13" s="84" t="s">
        <v>654</v>
      </c>
      <c r="E13" s="88" t="s">
        <v>666</v>
      </c>
      <c r="F13" s="87" t="s">
        <v>662</v>
      </c>
      <c r="G13" s="77">
        <v>100</v>
      </c>
      <c r="H13" s="77">
        <v>100</v>
      </c>
      <c r="I13" s="77">
        <v>100</v>
      </c>
      <c r="J13" s="129">
        <v>100</v>
      </c>
      <c r="K13" s="77"/>
      <c r="L13" s="77" t="s">
        <v>672</v>
      </c>
      <c r="M13" s="125"/>
    </row>
    <row r="14" spans="1:13" s="1" customFormat="1" ht="75">
      <c r="A14" s="130"/>
      <c r="B14" s="128"/>
      <c r="C14" s="84" t="s">
        <v>7</v>
      </c>
      <c r="D14" s="84" t="s">
        <v>654</v>
      </c>
      <c r="E14" s="81" t="s">
        <v>667</v>
      </c>
      <c r="F14" s="87" t="s">
        <v>662</v>
      </c>
      <c r="G14" s="77">
        <v>100</v>
      </c>
      <c r="H14" s="77">
        <v>100</v>
      </c>
      <c r="I14" s="77">
        <v>100</v>
      </c>
      <c r="J14" s="130"/>
      <c r="K14" s="77"/>
      <c r="L14" s="77" t="s">
        <v>672</v>
      </c>
      <c r="M14" s="125"/>
    </row>
    <row r="15" spans="1:13" s="1" customFormat="1" ht="30">
      <c r="A15" s="131"/>
      <c r="B15" s="132"/>
      <c r="C15" s="84" t="s">
        <v>7</v>
      </c>
      <c r="D15" s="84" t="s">
        <v>655</v>
      </c>
      <c r="E15" s="81" t="s">
        <v>668</v>
      </c>
      <c r="F15" s="77" t="s">
        <v>664</v>
      </c>
      <c r="G15" s="77">
        <v>70</v>
      </c>
      <c r="H15" s="77">
        <v>70</v>
      </c>
      <c r="I15" s="77">
        <v>100</v>
      </c>
      <c r="J15" s="131"/>
      <c r="K15" s="77"/>
      <c r="L15" s="77" t="s">
        <v>672</v>
      </c>
      <c r="M15" s="125"/>
    </row>
    <row r="16" spans="1:13" s="1" customFormat="1">
      <c r="A16" s="85"/>
      <c r="B16" s="86"/>
      <c r="C16" s="84"/>
      <c r="D16" s="84"/>
      <c r="E16" s="81"/>
      <c r="F16" s="77"/>
      <c r="G16" s="77"/>
      <c r="H16" s="77"/>
      <c r="I16" s="77"/>
      <c r="J16" s="89"/>
      <c r="K16" s="77"/>
      <c r="L16" s="77"/>
      <c r="M16" s="125"/>
    </row>
    <row r="17" spans="1:13" s="1" customFormat="1">
      <c r="A17" s="133" t="s">
        <v>678</v>
      </c>
      <c r="B17" s="134"/>
      <c r="C17" s="134"/>
      <c r="D17" s="134"/>
      <c r="E17" s="134"/>
      <c r="F17" s="134"/>
      <c r="G17" s="134"/>
      <c r="H17" s="135"/>
      <c r="I17" s="77"/>
      <c r="J17" s="90"/>
      <c r="K17" s="77"/>
      <c r="L17" s="77"/>
      <c r="M17" s="125"/>
    </row>
    <row r="18" spans="1:13">
      <c r="A18" s="83"/>
      <c r="B18" s="84"/>
      <c r="C18" s="82"/>
      <c r="D18" s="82"/>
      <c r="E18" s="82"/>
      <c r="F18" s="82"/>
      <c r="G18" s="77"/>
      <c r="H18" s="77"/>
      <c r="I18" s="77"/>
      <c r="J18" s="80"/>
      <c r="K18" s="77"/>
      <c r="L18" s="77"/>
      <c r="M18" s="125"/>
    </row>
    <row r="20" spans="1:13" s="1" customFormat="1"/>
    <row r="21" spans="1:13" s="1" customFormat="1"/>
    <row r="22" spans="1:13" s="1" customFormat="1"/>
    <row r="23" spans="1:13" s="1" customFormat="1"/>
    <row r="24" spans="1:13" s="1" customFormat="1"/>
    <row r="25" spans="1:13" s="1" customFormat="1"/>
    <row r="26" spans="1:13" s="1" customFormat="1"/>
    <row r="27" spans="1:13" s="1" customFormat="1"/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9">
    <mergeCell ref="M9:M18"/>
    <mergeCell ref="E4:J6"/>
    <mergeCell ref="A9:A12"/>
    <mergeCell ref="A13:A15"/>
    <mergeCell ref="B13:B15"/>
    <mergeCell ref="J13:J15"/>
    <mergeCell ref="B9:B12"/>
    <mergeCell ref="J9:J12"/>
    <mergeCell ref="A17:H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2016-04-18T01:37:03Z</dcterms:modified>
</cp:coreProperties>
</file>