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'Приложение_источники'!$11:$12</definedName>
    <definedName name="_xlnm.Print_Area" localSheetId="0">'Приложение_источники'!$A$1:$F$30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<sst xmlns="http://schemas.openxmlformats.org/spreadsheetml/2006/main" count="51" uniqueCount="51">
  <si>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</si>
  <si>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1</t>
  </si>
  <si>
    <t>2</t>
  </si>
  <si>
    <t>№ строки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</si>
  <si>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</si>
  <si>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</si>
  <si>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</si>
  <si>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</si>
  <si>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</si>
  <si>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</si>
  <si>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</si>
  <si>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</si>
  <si>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</si>
  <si>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</si>
  <si>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</si>
  <si>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</si>
  <si>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</si>
  <si>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</si>
  <si>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</si>
  <si>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</si>
  <si>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</si>
  <si>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</si>
  <si>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</si>
  <si>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</si>
  <si>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</si>
  <si>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</si>
  <si>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</si>
  <si>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</si>
  <si>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</si>
  <si>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</si>
  <si>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</si>
  <si>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</si>
  <si>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</si>
  <si>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</si>
  <si>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</si>
  <si>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</si>
  <si>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</si>
  <si>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</si>
  <si>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</si>
  <si>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</si>
  <si>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</si>
  <si>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</si>
  <si>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</si>
  <si>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 xml:space="preserve">"О бюджете города Шарыпово на 2016 год </t>
  </si>
  <si>
    <t>и плановый период 2017-2018 годов"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</si>
  <si>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</si>
  <si>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</si>
  <si>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</si>
  <si>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</si>
  <si>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</si>
  <si>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от 15.12.2015г. № 7-23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</si>
</sst>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2" fillId="0" borderId="0" xfId="52" applyFont="1" applyFill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75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7.625" style="4" customWidth="1"/>
    <col min="2" max="2" width="28.25390625" style="5" customWidth="1"/>
    <col min="3" max="3" width="36.375" style="1" customWidth="1"/>
    <col min="4" max="4" width="15.75390625" style="6" customWidth="1"/>
    <col min="5" max="5" width="17.25390625" style="6" customWidth="1"/>
    <col min="6" max="6" width="17.125" style="6" customWidth="1"/>
    <col min="7" max="16384" width="9.125" style="1" customWidth="1"/>
  </cols>
  <sheetData>
    <row r="1" spans="3:6" ht="15.75">
      <c r="C1" s="26" t="s">
        <v>7</v>
      </c>
      <c r="D1" s="26"/>
      <c r="E1" s="26"/>
      <c r="F1" s="26"/>
    </row>
    <row r="2" spans="3:6" ht="15.75" customHeight="1">
      <c r="C2" s="16"/>
      <c r="D2" s="27" t="s">
        <v>8</v>
      </c>
      <c r="E2" s="27"/>
      <c r="F2" s="27"/>
    </row>
    <row r="3" spans="3:6" ht="15.75">
      <c r="C3" s="15"/>
      <c r="D3" s="27" t="s">
        <v>5</v>
      </c>
      <c r="E3" s="27"/>
      <c r="F3" s="27"/>
    </row>
    <row r="4" spans="3:6" ht="15.75">
      <c r="C4" s="26" t="s">
        <v>43</v>
      </c>
      <c r="D4" s="26"/>
      <c r="E4" s="26"/>
      <c r="F4" s="26"/>
    </row>
    <row r="5" spans="3:6" ht="15.75">
      <c r="C5" s="26" t="s">
        <v>44</v>
      </c>
      <c r="D5" s="26"/>
      <c r="E5" s="26"/>
      <c r="F5" s="26"/>
    </row>
    <row r="6" spans="3:6" ht="15.75">
      <c r="C6" s="38" t="s">
        <v>50</v>
      </c>
      <c r="D6" s="38"/>
      <c r="E6" s="38"/>
      <c r="F6" s="38"/>
    </row>
    <row r="7" spans="3:6" ht="15.75">
      <c r="C7" s="29"/>
      <c r="D7" s="29"/>
      <c r="E7" s="29"/>
      <c r="F7" s="29"/>
    </row>
    <row r="8" spans="1:6" ht="15.75">
      <c r="A8" s="30" t="s">
        <v>6</v>
      </c>
      <c r="B8" s="30"/>
      <c r="C8" s="30"/>
      <c r="D8" s="30"/>
      <c r="E8" s="30"/>
      <c r="F8" s="30"/>
    </row>
    <row r="9" spans="1:6" ht="15.75">
      <c r="A9" s="14"/>
      <c r="B9" s="30" t="s">
        <v>41</v>
      </c>
      <c r="C9" s="30"/>
      <c r="D9" s="30"/>
      <c r="E9" s="30"/>
      <c r="F9" s="1"/>
    </row>
    <row r="10" spans="1:6" s="2" customFormat="1" ht="15.75">
      <c r="A10" s="3"/>
      <c r="B10" s="7"/>
      <c r="C10" s="7"/>
      <c r="F10" s="9" t="s">
        <v>39</v>
      </c>
    </row>
    <row r="11" spans="1:6" s="8" customFormat="1" ht="15.75">
      <c r="A11" s="31" t="s">
        <v>3</v>
      </c>
      <c r="B11" s="33" t="s">
        <v>0</v>
      </c>
      <c r="C11" s="33" t="s">
        <v>49</v>
      </c>
      <c r="D11" s="35" t="s">
        <v>4</v>
      </c>
      <c r="E11" s="36"/>
      <c r="F11" s="37"/>
    </row>
    <row r="12" spans="1:6" s="2" customFormat="1" ht="80.25" customHeight="1">
      <c r="A12" s="32"/>
      <c r="B12" s="34"/>
      <c r="C12" s="34"/>
      <c r="D12" s="10" t="s">
        <v>38</v>
      </c>
      <c r="E12" s="10" t="s">
        <v>40</v>
      </c>
      <c r="F12" s="10" t="s">
        <v>42</v>
      </c>
    </row>
    <row r="13" spans="1:6" ht="15.75">
      <c r="A13" s="11"/>
      <c r="B13" s="12" t="s">
        <v>1</v>
      </c>
      <c r="C13" s="12" t="s">
        <v>2</v>
      </c>
      <c r="D13" s="13">
        <v>3</v>
      </c>
      <c r="E13" s="13">
        <v>4</v>
      </c>
      <c r="F13" s="13">
        <v>5</v>
      </c>
    </row>
    <row r="14" spans="1:6" ht="47.25">
      <c r="A14" s="17">
        <v>1</v>
      </c>
      <c r="B14" s="18" t="s">
        <v>9</v>
      </c>
      <c r="C14" s="19" t="s">
        <v>10</v>
      </c>
      <c r="D14" s="24">
        <f>D15-D17-D19</f>
        <v>2000000</v>
      </c>
      <c r="E14" s="24">
        <f>E15-E17-E19</f>
        <v>5000000</v>
      </c>
      <c r="F14" s="24">
        <f>F15-F17-F19</f>
        <v>5000000</v>
      </c>
    </row>
    <row r="15" spans="1:6" ht="47.25">
      <c r="A15" s="17">
        <f>A14+1</f>
        <v>2</v>
      </c>
      <c r="B15" s="18" t="s">
        <v>11</v>
      </c>
      <c r="C15" s="19" t="s">
        <v>12</v>
      </c>
      <c r="D15" s="24">
        <f>D16</f>
        <v>10000000</v>
      </c>
      <c r="E15" s="24">
        <f>E16</f>
        <v>15000000</v>
      </c>
      <c r="F15" s="24">
        <f>F16</f>
        <v>20000000</v>
      </c>
    </row>
    <row r="16" spans="1:6" ht="63">
      <c r="A16" s="17">
        <f aca="true" t="shared" si="0" ref="A16:A29">A15+1</f>
        <v>3</v>
      </c>
      <c r="B16" s="20" t="s">
        <v>13</v>
      </c>
      <c r="C16" s="21" t="s">
        <v>34</v>
      </c>
      <c r="D16" s="25">
        <v>10000000</v>
      </c>
      <c r="E16" s="25">
        <v>15000000</v>
      </c>
      <c r="F16" s="25">
        <v>20000000</v>
      </c>
    </row>
    <row r="17" spans="1:6" ht="63">
      <c r="A17" s="17">
        <f t="shared" si="0"/>
        <v>4</v>
      </c>
      <c r="B17" s="22" t="s">
        <v>14</v>
      </c>
      <c r="C17" s="19" t="s">
        <v>15</v>
      </c>
      <c r="D17" s="24">
        <f>D18</f>
        <v>5000000</v>
      </c>
      <c r="E17" s="24">
        <f>E18</f>
        <v>10000000</v>
      </c>
      <c r="F17" s="24">
        <f>F18</f>
        <v>15000000</v>
      </c>
    </row>
    <row r="18" spans="1:6" ht="63">
      <c r="A18" s="17">
        <f t="shared" si="0"/>
        <v>5</v>
      </c>
      <c r="B18" s="20" t="s">
        <v>16</v>
      </c>
      <c r="C18" s="21" t="s">
        <v>35</v>
      </c>
      <c r="D18" s="25">
        <v>5000000</v>
      </c>
      <c r="E18" s="25">
        <f>D16</f>
        <v>10000000</v>
      </c>
      <c r="F18" s="25">
        <f>E16</f>
        <v>15000000</v>
      </c>
    </row>
    <row r="19" spans="1:6" ht="79.5" customHeight="1">
      <c r="A19" s="17">
        <f t="shared" si="0"/>
        <v>6</v>
      </c>
      <c r="B19" s="22" t="s">
        <v>47</v>
      </c>
      <c r="C19" s="19" t="s">
        <v>46</v>
      </c>
      <c r="D19" s="24">
        <f>D20</f>
        <v>3000000</v>
      </c>
      <c r="E19" s="24">
        <v>0</v>
      </c>
      <c r="F19" s="24">
        <v>0</v>
      </c>
    </row>
    <row r="20" spans="1:6" ht="78.75">
      <c r="A20" s="17">
        <f t="shared" si="0"/>
        <v>7</v>
      </c>
      <c r="B20" s="20" t="s">
        <v>48</v>
      </c>
      <c r="C20" s="21" t="s">
        <v>45</v>
      </c>
      <c r="D20" s="25">
        <v>3000000</v>
      </c>
      <c r="E20" s="25">
        <v>0</v>
      </c>
      <c r="F20" s="25">
        <v>0</v>
      </c>
    </row>
    <row r="21" spans="1:6" ht="31.5">
      <c r="A21" s="17">
        <f t="shared" si="0"/>
        <v>8</v>
      </c>
      <c r="B21" s="22" t="s">
        <v>17</v>
      </c>
      <c r="C21" s="19" t="s">
        <v>18</v>
      </c>
      <c r="D21" s="24">
        <f>D26-D22</f>
        <v>3000000</v>
      </c>
      <c r="E21" s="24">
        <f>E26-E22</f>
        <v>0</v>
      </c>
      <c r="F21" s="24">
        <f>F26-F22</f>
        <v>0</v>
      </c>
    </row>
    <row r="22" spans="1:6" ht="31.5">
      <c r="A22" s="17">
        <f t="shared" si="0"/>
        <v>9</v>
      </c>
      <c r="B22" s="23" t="s">
        <v>19</v>
      </c>
      <c r="C22" s="21" t="s">
        <v>20</v>
      </c>
      <c r="D22" s="25">
        <f aca="true" t="shared" si="1" ref="D22:F24">D23</f>
        <v>917788200</v>
      </c>
      <c r="E22" s="25">
        <f t="shared" si="1"/>
        <v>927962600</v>
      </c>
      <c r="F22" s="25">
        <f t="shared" si="1"/>
        <v>941488800</v>
      </c>
    </row>
    <row r="23" spans="1:6" ht="31.5">
      <c r="A23" s="17">
        <f t="shared" si="0"/>
        <v>10</v>
      </c>
      <c r="B23" s="23" t="s">
        <v>21</v>
      </c>
      <c r="C23" s="21" t="s">
        <v>22</v>
      </c>
      <c r="D23" s="25">
        <f t="shared" si="1"/>
        <v>917788200</v>
      </c>
      <c r="E23" s="25">
        <f t="shared" si="1"/>
        <v>927962600</v>
      </c>
      <c r="F23" s="25">
        <f t="shared" si="1"/>
        <v>941488800</v>
      </c>
    </row>
    <row r="24" spans="1:6" ht="31.5">
      <c r="A24" s="17">
        <f t="shared" si="0"/>
        <v>11</v>
      </c>
      <c r="B24" s="23" t="s">
        <v>23</v>
      </c>
      <c r="C24" s="21" t="s">
        <v>24</v>
      </c>
      <c r="D24" s="25">
        <f t="shared" si="1"/>
        <v>917788200</v>
      </c>
      <c r="E24" s="25">
        <f t="shared" si="1"/>
        <v>927962600</v>
      </c>
      <c r="F24" s="25">
        <f t="shared" si="1"/>
        <v>941488800</v>
      </c>
    </row>
    <row r="25" spans="1:6" ht="47.25">
      <c r="A25" s="17">
        <f t="shared" si="0"/>
        <v>12</v>
      </c>
      <c r="B25" s="23" t="s">
        <v>25</v>
      </c>
      <c r="C25" s="21" t="s">
        <v>36</v>
      </c>
      <c r="D25" s="25">
        <f>907788200+D16</f>
        <v>917788200</v>
      </c>
      <c r="E25" s="25">
        <f>912962600+E16</f>
        <v>927962600</v>
      </c>
      <c r="F25" s="25">
        <f>921488800+F16</f>
        <v>941488800</v>
      </c>
    </row>
    <row r="26" spans="1:6" ht="31.5">
      <c r="A26" s="17">
        <f t="shared" si="0"/>
        <v>13</v>
      </c>
      <c r="B26" s="23" t="s">
        <v>26</v>
      </c>
      <c r="C26" s="21" t="s">
        <v>27</v>
      </c>
      <c r="D26" s="25">
        <f aca="true" t="shared" si="2" ref="D26:F28">D27</f>
        <v>920788200</v>
      </c>
      <c r="E26" s="25">
        <f t="shared" si="2"/>
        <v>927962600</v>
      </c>
      <c r="F26" s="25">
        <f t="shared" si="2"/>
        <v>941488800</v>
      </c>
    </row>
    <row r="27" spans="1:6" ht="31.5">
      <c r="A27" s="17">
        <f t="shared" si="0"/>
        <v>14</v>
      </c>
      <c r="B27" s="23" t="s">
        <v>28</v>
      </c>
      <c r="C27" s="21" t="s">
        <v>29</v>
      </c>
      <c r="D27" s="25">
        <f t="shared" si="2"/>
        <v>920788200</v>
      </c>
      <c r="E27" s="25">
        <f t="shared" si="2"/>
        <v>927962600</v>
      </c>
      <c r="F27" s="25">
        <f t="shared" si="2"/>
        <v>941488800</v>
      </c>
    </row>
    <row r="28" spans="1:6" ht="31.5">
      <c r="A28" s="17">
        <f t="shared" si="0"/>
        <v>15</v>
      </c>
      <c r="B28" s="23" t="s">
        <v>30</v>
      </c>
      <c r="C28" s="21" t="s">
        <v>31</v>
      </c>
      <c r="D28" s="25">
        <f t="shared" si="2"/>
        <v>920788200</v>
      </c>
      <c r="E28" s="25">
        <f t="shared" si="2"/>
        <v>927962600</v>
      </c>
      <c r="F28" s="25">
        <f t="shared" si="2"/>
        <v>941488800</v>
      </c>
    </row>
    <row r="29" spans="1:6" ht="47.25">
      <c r="A29" s="17">
        <f t="shared" si="0"/>
        <v>16</v>
      </c>
      <c r="B29" s="23" t="s">
        <v>32</v>
      </c>
      <c r="C29" s="21" t="s">
        <v>37</v>
      </c>
      <c r="D29" s="25">
        <f>912788200+D18+D19</f>
        <v>920788200</v>
      </c>
      <c r="E29" s="25">
        <f>917962600+E18</f>
        <v>927962600</v>
      </c>
      <c r="F29" s="25">
        <f>926488800+F18</f>
        <v>941488800</v>
      </c>
    </row>
    <row r="30" spans="1:6" ht="15.75">
      <c r="A30" s="28" t="s">
        <v>33</v>
      </c>
      <c r="B30" s="28"/>
      <c r="C30" s="28"/>
      <c r="D30" s="25">
        <f>+D14+D21</f>
        <v>5000000</v>
      </c>
      <c r="E30" s="25">
        <f>+E14+E21</f>
        <v>5000000</v>
      </c>
      <c r="F30" s="25">
        <f>+F14+F21</f>
        <v>5000000</v>
      </c>
    </row>
  </sheetData>
  <sheetProtection/>
  <mergeCells count="14">
    <mergeCell ref="A30:C30"/>
    <mergeCell ref="C7:F7"/>
    <mergeCell ref="B9:E9"/>
    <mergeCell ref="A11:A12"/>
    <mergeCell ref="B11:B12"/>
    <mergeCell ref="C11:C12"/>
    <mergeCell ref="D11:F11"/>
    <mergeCell ref="A8:F8"/>
    <mergeCell ref="C5:F5"/>
    <mergeCell ref="C6:F6"/>
    <mergeCell ref="C4:F4"/>
    <mergeCell ref="C1:F1"/>
    <mergeCell ref="D2:F2"/>
    <mergeCell ref="D3:F3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5: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2015-11-10T01:40:55Z</cp:lastPrinted>
  <dcterms:created xsi:type="dcterms:W3CDTF">2004-11-08T07:05:00Z</dcterms:created>
  <dcterms:modified xsi:type="dcterms:W3CDTF">2015-12-17T06:21:09Z</dcterms:modified>
  <cp:category/>
  <cp:version/>
  <cp:contentType/>
  <cp:contentStatus/>
</cp:coreProperties>
</file>