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Всё в одном" sheetId="1" r:id="rId1"/>
  </sheets>
  <definedNames>
    <definedName name="_xlnm.Print_Area" localSheetId="0">'Всё в одном'!$A$1:$DD$302</definedName>
  </definedNames>
  <calcPr fullCalcOnLoad="1"/>
</workbook>
</file>

<file path=xl/sharedStrings.xml><?xml version="1.0" encoding="utf-8"?>
<sst xmlns="http://schemas.openxmlformats.org/spreadsheetml/2006/main" count="497" uniqueCount="358">
  <si>
    <t>ОТЧЕТ</t>
  </si>
  <si>
    <t>за 20</t>
  </si>
  <si>
    <t>УТВЕРЖДАЮ</t>
  </si>
  <si>
    <t>(подпись)</t>
  </si>
  <si>
    <t>дата</t>
  </si>
  <si>
    <t>"</t>
  </si>
  <si>
    <t xml:space="preserve"> год</t>
  </si>
  <si>
    <t>коды</t>
  </si>
  <si>
    <r>
      <t xml:space="preserve">Форма по КФД </t>
    </r>
    <r>
      <rPr>
        <vertAlign val="superscript"/>
        <sz val="11"/>
        <rFont val="Times New Roman"/>
        <family val="1"/>
      </rPr>
      <t>1</t>
    </r>
  </si>
  <si>
    <t>Дата</t>
  </si>
  <si>
    <r>
      <t xml:space="preserve">Код по ОКПО </t>
    </r>
    <r>
      <rPr>
        <vertAlign val="superscript"/>
        <sz val="11"/>
        <rFont val="Times New Roman"/>
        <family val="1"/>
      </rPr>
      <t>2</t>
    </r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</si>
  <si>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</si>
  <si>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</si>
  <si>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
и полномочия учредителя</t>
  </si>
  <si>
    <r>
      <t xml:space="preserve">по </t>
    </r>
    <r>
      <rPr>
        <u val="single"/>
        <sz val="11"/>
        <rFont val="Times New Roman"/>
        <family val="1"/>
      </rPr>
      <t xml:space="preserve">ОКЕИ </t>
    </r>
    <r>
      <rPr>
        <u val="single"/>
        <vertAlign val="superscript"/>
        <sz val="11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</si>
  <si>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Классификатор форм документов.</t>
    </r>
  </si>
  <si>
    <r>
      <t>2</t>
    </r>
    <r>
      <rPr>
        <sz val="9"/>
        <rFont val="Times New Roman"/>
        <family val="1"/>
      </rPr>
      <t xml:space="preserve"> Общероссийский классификатор предприятий и организаций.</t>
    </r>
  </si>
  <si>
    <r>
      <t>3</t>
    </r>
    <r>
      <rPr>
        <sz val="9"/>
        <rFont val="Times New Roman"/>
        <family val="1"/>
      </rPr>
      <t xml:space="preserve"> Общероссийский классификатор единиц измерения.</t>
    </r>
  </si>
  <si>
    <t>I. Общие сведения об учреждении</t>
  </si>
  <si>
    <t>№
п/п</t>
  </si>
  <si>
    <t>Вид деятельности</t>
  </si>
  <si>
    <t>1.</t>
  </si>
  <si>
    <t>2.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</si>
  <si>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</si>
  <si>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учреждения:</t>
    </r>
  </si>
  <si>
    <t>Единицы измерения показателя объема (содержания) услуги (работы)</t>
  </si>
  <si>
    <t>Категории 
потребителей услуги 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</si>
  <si>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</si>
  <si>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Наименование документа</t>
  </si>
  <si>
    <t>Номер документа</t>
  </si>
  <si>
    <t>Дата 
выдачи</t>
  </si>
  <si>
    <t>Срок 
действия</t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</si>
  <si>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численности работников учреждения:</t>
    </r>
  </si>
  <si>
    <r>
      <t>1.3.</t>
    </r>
    <r>
      <rPr>
        <sz val="10.9"/>
        <color indexed="9"/>
        <rFont val="Times New Roman"/>
        <family val="1"/>
      </rPr>
      <t>_</t>
    </r>
    <r>
      <rPr>
        <sz val="10.9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</si>
  <si>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Наименование показателя</t>
  </si>
  <si>
    <t>Количество ставок по штатному расписанию</t>
  </si>
  <si>
    <t>На начало отчетного периода</t>
  </si>
  <si>
    <t>На конец отчетного периода</t>
  </si>
  <si>
    <t>Изме-нение, 
%</t>
  </si>
  <si>
    <t>Средняя заработная плата сотрудников учреждения, тыс. руб.</t>
  </si>
  <si>
    <t>Педагогические работники</t>
  </si>
  <si>
    <t>Административно-управленческий персонал</t>
  </si>
  <si>
    <t>Вспомогательный персонал</t>
  </si>
  <si>
    <t>II. Результат деятельности учреждения</t>
  </si>
  <si>
    <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результаты деятельности учреждения</t>
    </r>
  </si>
  <si>
    <t>1</t>
  </si>
  <si>
    <t>№ 
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</si>
  <si>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</si>
  <si>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</si>
  <si>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</si>
  <si>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</si>
  <si>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</si>
  <si>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</si>
  <si>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</si>
  <si>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</si>
  <si>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</si>
  <si>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</si>
  <si>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</si>
  <si>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</si>
  <si>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</si>
  <si>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</si>
  <si>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</si>
  <si>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В % 
к предыдущему отчетному периоду</t>
  </si>
  <si>
    <t>Финансовые активы, всего:</t>
  </si>
  <si>
    <t>денежные средства учреждения, всего</t>
  </si>
  <si>
    <t>дебиторская задолженность по доходам</t>
  </si>
  <si>
    <t>Обязательства, всего:</t>
  </si>
  <si>
    <t>долговые обязательства</t>
  </si>
  <si>
    <t>Справочно:</t>
  </si>
  <si>
    <t>на начало отчетного периода</t>
  </si>
  <si>
    <t>на конец отчетного периода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</si>
  <si>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Просроченная кредиторская задолженность: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</si>
  <si>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сумма выставленных требований к возмещению ущерба по недостачам и хищениям материальных    ценностей,     денежных    средств,     а    также    от    порчи    материальных    ценностей: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</si>
  <si>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дебиторской задолженности, нереальной к взысканию: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</si>
  <si>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просроченной кредиторской задолженности:</t>
    </r>
  </si>
  <si>
    <t>Остаток средств на начало года</t>
  </si>
  <si>
    <t>Код по бюджетной классификации Российской Федерации</t>
  </si>
  <si>
    <t>в том числе:</t>
  </si>
  <si>
    <t>Субсидии на осуществление капитальных вложений</t>
  </si>
  <si>
    <t>Х</t>
  </si>
  <si>
    <t>180</t>
  </si>
  <si>
    <t>130</t>
  </si>
  <si>
    <t>620</t>
  </si>
  <si>
    <t>320</t>
  </si>
  <si>
    <t>340</t>
  </si>
  <si>
    <t>520</t>
  </si>
  <si>
    <t>530</t>
  </si>
  <si>
    <t>Увеличение стоимости основных средств</t>
  </si>
  <si>
    <t>III. Об использовании имущества, закрепленного  за учреждением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</si>
  <si>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</si>
  <si>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</si>
  <si>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</si>
  <si>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</si>
  <si>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</si>
  <si>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</si>
  <si>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</si>
  <si>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</si>
  <si>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</si>
  <si>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</si>
  <si>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</si>
  <si>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</si>
  <si>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</si>
  <si>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</si>
  <si>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 начало отчетного 
периода</t>
  </si>
  <si>
    <t>На конец отчетного 
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</si>
  <si>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руб.)**</t>
  </si>
  <si>
    <t>Общая площадь объектов недвижимого имущества, арендуемых учреждением (кв. м) или находящихся в безвозмездном пользовании</t>
  </si>
  <si>
    <t>** В графах 1 - 9, 15 - 16 необходимо указывать балансовую и остаточную стоимость в обязательном порядке.</t>
  </si>
  <si>
    <t>М.П.</t>
  </si>
  <si>
    <t>Исполнитель:</t>
  </si>
  <si>
    <t>Наименование услуги (работы)</t>
  </si>
  <si>
    <t>Основной 
персонал</t>
  </si>
  <si>
    <t>СОГЛАСОВАНО</t>
  </si>
  <si>
    <t>383</t>
  </si>
  <si>
    <t>Единицы измерения показателей: рублей 
(далее - руб.)</t>
  </si>
  <si>
    <t>Адрес фактического местонахождения муниципального учреждения</t>
  </si>
  <si>
    <t xml:space="preserve">Квалификация сотрудников учреждения </t>
  </si>
  <si>
    <t>Изменение, 
%</t>
  </si>
  <si>
    <t>среднее проф. образование</t>
  </si>
  <si>
    <t>высшее проф. образование</t>
  </si>
  <si>
    <t>основные средства (балансовая стоимость)</t>
  </si>
  <si>
    <t>1.2.1</t>
  </si>
  <si>
    <t>из них
амортизация основных средств</t>
  </si>
  <si>
    <t>основные средства (остаточная стоимость)</t>
  </si>
  <si>
    <t>уменьшение стоимости основных средств:
всего</t>
  </si>
  <si>
    <t>непроизводственные активы</t>
  </si>
  <si>
    <t>1.5</t>
  </si>
  <si>
    <t>материальные запасы</t>
  </si>
  <si>
    <t>в том числе:
средства учреждения на лицевых счетах в органе казначейства</t>
  </si>
  <si>
    <t>денежные средства учреждения в кассе</t>
  </si>
  <si>
    <t>дебиторская задолженность по выплатам</t>
  </si>
  <si>
    <t>кредиторская задолженность по выплатам:</t>
  </si>
  <si>
    <t>просроченная кредиторская 
задолженность по выплатам</t>
  </si>
  <si>
    <t>прочие расчеты с дебиторами</t>
  </si>
  <si>
    <t>3.4</t>
  </si>
  <si>
    <t>3.5</t>
  </si>
  <si>
    <t>кредиторская задолженность по доходам:</t>
  </si>
  <si>
    <t>расчеты с учредителем</t>
  </si>
  <si>
    <t>2.2. Сведения по оказанию услуг учреждением</t>
  </si>
  <si>
    <t>Сумма дохода, полученного учреждением от оказания платной услуги (выполнения работы), рублей</t>
  </si>
  <si>
    <t>…</t>
  </si>
  <si>
    <t>из них:</t>
  </si>
  <si>
    <t xml:space="preserve"> рублей</t>
  </si>
  <si>
    <t>Наименование
показателя</t>
  </si>
  <si>
    <t>Кассовые поступления
и выплаты</t>
  </si>
  <si>
    <t>Поступления, всего:</t>
  </si>
  <si>
    <t>Поступления от иной приносящей доход деятельности, всего</t>
  </si>
  <si>
    <t>Поступления от реализации ценных бумаг</t>
  </si>
  <si>
    <t>Выплаты, всего:</t>
  </si>
  <si>
    <t>900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</si>
  <si>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</si>
  <si>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</si>
  <si>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</si>
  <si>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</si>
  <si>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</si>
  <si>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</si>
  <si>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</si>
  <si>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</si>
  <si>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</si>
  <si>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</si>
  <si>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</si>
  <si>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</si>
  <si>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</si>
  <si>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</si>
  <si>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</si>
  <si>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</si>
  <si>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</si>
  <si>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обеспечение, всего</t>
  </si>
  <si>
    <t>260</t>
  </si>
  <si>
    <t>Прочие расходы</t>
  </si>
  <si>
    <t>290</t>
  </si>
  <si>
    <t>310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</si>
  <si>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</si>
  <si>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</si>
  <si>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</si>
  <si>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</si>
  <si>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на конец года</t>
  </si>
  <si>
    <t>Единица измерения</t>
  </si>
  <si>
    <t>2.3.1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</si>
  <si>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2.3. Показатели по поступлениям и выплатам учреждения</t>
  </si>
  <si>
    <t>2.3.2 Данные о кассовых и плановых поступлениях и выплатах в соответствии с планом финансово-хозяйственной деятельности учреждения</t>
  </si>
  <si>
    <t>Плановые показатели</t>
  </si>
  <si>
    <t>Сумма отклонения от плановых показателей</t>
  </si>
  <si>
    <t>Субсидия на выполнение муниципального задания</t>
  </si>
  <si>
    <t>Субсидии, представляемые в соответствии с абзацем вторым пункта 1 статьи 78.1 Бюджетного кодекса РФ (иные субсидии)</t>
  </si>
  <si>
    <t>Поступления от
оказания бюджетным и автономным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</si>
  <si>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</si>
  <si>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263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</si>
  <si>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</si>
  <si>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</si>
  <si>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</si>
  <si>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</si>
  <si>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</si>
  <si>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</si>
  <si>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</si>
  <si>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292</t>
  </si>
  <si>
    <t>293</t>
  </si>
  <si>
    <t>294</t>
  </si>
  <si>
    <t>295</t>
  </si>
  <si>
    <t>296</t>
  </si>
  <si>
    <t>Штрафные санкции по долговым обязательствам</t>
  </si>
  <si>
    <t>Другие экономические санкции</t>
  </si>
  <si>
    <t>Иные расходы</t>
  </si>
  <si>
    <t>Утвержденная величина задания</t>
  </si>
  <si>
    <t>% выполнения задания</t>
  </si>
  <si>
    <t>Причины невыполнения муниципального задания и заданий по целевым показателям эффективности работы учреждения</t>
  </si>
  <si>
    <t>Общая балансовая (остаточная) стоимость недвижимого имущества, находящегося у учреждения на праве оперативного управления (руб.)**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</si>
  <si>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</si>
  <si>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движимого имущества, находящегося у учреждения на праве оперативного управления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</si>
  <si>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</si>
  <si>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</si>
  <si>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</si>
  <si>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</si>
  <si>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</si>
  <si>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площадь объектов недвижимого имущества, находящегося у учреждения на праве оперативного управления (квадратные метры 
(далее - 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</si>
  <si>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</si>
  <si>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</si>
  <si>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(единиц)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</si>
  <si>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
учреждению учредителем на указанные цели (руб.)**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</si>
  <si>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
платных услуг и иной приносящей доход деятельности 
(руб.)**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</si>
  <si>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(руб.)</t>
  </si>
  <si>
    <t>СОГЛАСОВАНО:</t>
  </si>
  <si>
    <t>Начальник отдела экономики и планирования Администрации города Шарыпово</t>
  </si>
  <si>
    <t>Главный специалист Финансового управления администрации города Шарыпово</t>
  </si>
  <si>
    <t>Начальник отдела учета и отчетности Финансового управления администрации города Шарыпово</t>
  </si>
  <si>
    <t>Руководитель Финансового управления администрации города Шарыпово</t>
  </si>
  <si>
    <t>На начало 
отчетного периода, 
руб.</t>
  </si>
  <si>
    <t>На конец 
отчетного периода, 
 руб.</t>
  </si>
  <si>
    <t>Нефинансовые активы</t>
  </si>
  <si>
    <t>руб.</t>
  </si>
  <si>
    <t>Наименование муниципального учреждения (далее - учреждение):</t>
  </si>
  <si>
    <t>18</t>
  </si>
  <si>
    <t>Муниципальное бюджетное учреждение "Централизованная библиотечная система г. Шарыпово"</t>
  </si>
  <si>
    <t>2459011804</t>
  </si>
  <si>
    <t>245901001</t>
  </si>
  <si>
    <t>662315 Красноярский край, г. Шарыпово, 2 м-он, д. 8/3, пом. 5</t>
  </si>
  <si>
    <t>3.</t>
  </si>
  <si>
    <t>Распечатка (копирование)</t>
  </si>
  <si>
    <t xml:space="preserve">Двухсторонняя печать (копирование) </t>
  </si>
  <si>
    <t xml:space="preserve">Печать цветного текста </t>
  </si>
  <si>
    <t>Печать текста с картинками</t>
  </si>
  <si>
    <t>Библиографическая справка по интернету</t>
  </si>
  <si>
    <t>Отправка по электронной почте</t>
  </si>
  <si>
    <t>Ламинирование</t>
  </si>
  <si>
    <t>Консультация специалиста по поиску информации и работе в сети Интернет</t>
  </si>
  <si>
    <t>Подготовка и проведение в библиотеке мероприятий сторонних организаций</t>
  </si>
  <si>
    <t>Редактирование личных  электронных документов пользователя</t>
  </si>
  <si>
    <t>Брошюрирование</t>
  </si>
  <si>
    <t>Физические и юридические лица</t>
  </si>
  <si>
    <t>1 страница</t>
  </si>
  <si>
    <t>1 лист</t>
  </si>
  <si>
    <t>1 издание на 10 дней</t>
  </si>
  <si>
    <t>1 издание на 24 часа</t>
  </si>
  <si>
    <t>1 справка</t>
  </si>
  <si>
    <t>1 человек</t>
  </si>
  <si>
    <t>1 сообщение</t>
  </si>
  <si>
    <t>1 консультация</t>
  </si>
  <si>
    <t>1 мероприятие</t>
  </si>
  <si>
    <t>4.</t>
  </si>
  <si>
    <t>5.</t>
  </si>
  <si>
    <t>6.</t>
  </si>
  <si>
    <t>Приказ Отдела культуры администрации города Шарыпово "О создании муниципальных бюджетных учреждений"</t>
  </si>
  <si>
    <t>Свидетельство о постановке на учет российской организации в налоговом органе по месту ее нахождения</t>
  </si>
  <si>
    <t>14.01.2011г.</t>
  </si>
  <si>
    <t xml:space="preserve">№ 10 </t>
  </si>
  <si>
    <t>бессрочный</t>
  </si>
  <si>
    <t>серия 24 № 005838920</t>
  </si>
  <si>
    <t>б/н</t>
  </si>
  <si>
    <t xml:space="preserve">№ 102 </t>
  </si>
  <si>
    <t>№ п/п</t>
  </si>
  <si>
    <t>Цена (тариф)  в III кв. за единицу услуги, рублей</t>
  </si>
  <si>
    <t>Цена (тариф)  в IV кв. за единицу услуги, рублей</t>
  </si>
  <si>
    <t>Печать цветного изображения</t>
  </si>
  <si>
    <t>Сканирование без распознания</t>
  </si>
  <si>
    <t>Сканирование с распознанием</t>
  </si>
  <si>
    <t>Ночной абонемент взрослый</t>
  </si>
  <si>
    <t>Ночной абонемент в  детской библиотеке</t>
  </si>
  <si>
    <t>Курс компьютерной грамотности (20 часов)</t>
  </si>
  <si>
    <t>Основы компьютерной грамотности</t>
  </si>
  <si>
    <t>Ламинирование (1 лист -  А4)</t>
  </si>
  <si>
    <t>Ламинирование (1 лист -  А5)</t>
  </si>
  <si>
    <t>Ламинирование (1 лист -  А6)</t>
  </si>
  <si>
    <t>Тематический поиск информации в сети Интернет</t>
  </si>
  <si>
    <t>Брошюрирование (от 10 до 20 листов)</t>
  </si>
  <si>
    <t>Брошюрирование (от 20 до 50 листов)</t>
  </si>
  <si>
    <t>Платный абонемент</t>
  </si>
  <si>
    <t>1. Динамика количества посещений по сравнению с предыдущим годом</t>
  </si>
  <si>
    <t>2. Динамика количества документов, выданных из фонда по сравнению с предыдущим годом</t>
  </si>
  <si>
    <t>3. Динамика количества выданных справок и консультаций по сравнению с предыдущим годом</t>
  </si>
  <si>
    <t>4. Количество посещений</t>
  </si>
  <si>
    <t>5. Динамика обработанных документов по сравнению с прошлым годом</t>
  </si>
  <si>
    <t>Начальник Отдела культуры администрации города Шарыпово</t>
  </si>
  <si>
    <t xml:space="preserve">                 С.Н. Гроза</t>
  </si>
  <si>
    <t>о результатах деятельности Муниципального бюджетного учреждения "Централизованная библиотечная система г. Шарыпово", 
находящегося в ведении Отдела куцльтуры администрации города Шарыпово, 
и об использовании закрепленного за ним имущества</t>
  </si>
  <si>
    <t>Отдел культуры администрации города Шарыпово</t>
  </si>
  <si>
    <t>Деятельность библиотек и архивов  (91.01)</t>
  </si>
  <si>
    <t>нет</t>
  </si>
  <si>
    <t>Приказ Отдела культуры администрации города Шарыпово "Об утверждении Устава муниципального бюджетного учреждения  «Централизованная библиотечная система г. Шарыпово»</t>
  </si>
  <si>
    <t>27.12.2002г.</t>
  </si>
  <si>
    <t xml:space="preserve">Приказ Отдела культуры администрации грода Шарыпово "Об утверждении перечня цен на оказание платных услуг МБУ «ЦБС г. Шарыпово» </t>
  </si>
  <si>
    <t>Положение  о платных услугах в библиотеках муниципального бюджетного учреждения «Централизованная библиотечная система г. Шарыпово»</t>
  </si>
  <si>
    <t>Директор МКУ "ЦБУиТО ОК"</t>
  </si>
  <si>
    <t>О.Г. Крысенко</t>
  </si>
  <si>
    <t>Главный бухгалтер МКУ "ЦБУиТО ОК"</t>
  </si>
  <si>
    <t>Е.А. Болтовская</t>
  </si>
  <si>
    <t>Ведущий экономист  МКУ "ЦБУиТО ОК"  тел. 8 (39153) 24555</t>
  </si>
  <si>
    <t>Е.В. Рачеева</t>
  </si>
  <si>
    <t>Г.А. Гришина</t>
  </si>
  <si>
    <t>А.Н. Еременко</t>
  </si>
  <si>
    <t>Е.А. Гришина</t>
  </si>
  <si>
    <t>59429224</t>
  </si>
  <si>
    <t>5601851,34 (3697390,21)</t>
  </si>
  <si>
    <t>5136034,78 (1063954,89)</t>
  </si>
  <si>
    <t xml:space="preserve">6. Количество документов </t>
  </si>
  <si>
    <t xml:space="preserve">___________________А.Л.Помазкина </t>
  </si>
  <si>
    <t xml:space="preserve">2.4.1. Информация о ценах (тарифах)  на платные услуги (работы), оказываемые учреждением потребителям, </t>
  </si>
  <si>
    <t>а также доходах, полученных учреждением от оказания платных услуг (выполнения работ)</t>
  </si>
  <si>
    <t>Цена (тариф)  в I кв. за единицу услуги, рублей</t>
  </si>
  <si>
    <t>Цена (тариф)  в II кв. за единицу услуги, рублей</t>
  </si>
  <si>
    <t xml:space="preserve">2.4.2. Общее количество потребителей, воспользовавшихся услугами (работами) учреждения </t>
  </si>
  <si>
    <t>(в т.ч. платными) за отчетный период - 146082  единиц.</t>
  </si>
  <si>
    <t>2.4.3.  Количество жалоб потребителей -   0   шт.</t>
  </si>
  <si>
    <t>2.4.4. Принятые меры по результатам рассмотрения жалоб потребителей:</t>
  </si>
  <si>
    <t>2.4 Сведения о выполнении муниципального задания и заданий по целевым показателям эффективности</t>
  </si>
  <si>
    <t xml:space="preserve"> работы учреждения</t>
  </si>
  <si>
    <t>процент</t>
  </si>
  <si>
    <t>единица</t>
  </si>
  <si>
    <t>19</t>
  </si>
  <si>
    <t>20</t>
  </si>
  <si>
    <t>15.1</t>
  </si>
  <si>
    <t>15.2</t>
  </si>
  <si>
    <t>20.1</t>
  </si>
  <si>
    <t>Лист записи Единого государственного реестра юридических лиц</t>
  </si>
  <si>
    <t>1 час</t>
  </si>
  <si>
    <t>30 мин.</t>
  </si>
  <si>
    <t>Сотрудники, относящиеся к иному персоналу</t>
  </si>
  <si>
    <t>ИТОГО</t>
  </si>
  <si>
    <t>№ 26 в редакции №70</t>
  </si>
  <si>
    <t>16.02.2011г.  22.03.2018</t>
  </si>
  <si>
    <t>№2112459001730 в редакции №2182468286779</t>
  </si>
  <si>
    <t>01.03.2011 30.03.2018</t>
  </si>
  <si>
    <t>01.04.2015</t>
  </si>
  <si>
    <t>24.07.2015</t>
  </si>
  <si>
    <t>123,38</t>
  </si>
  <si>
    <t>133,50</t>
  </si>
  <si>
    <t>108,45</t>
  </si>
  <si>
    <t>131,77</t>
  </si>
  <si>
    <t>124,76</t>
  </si>
  <si>
    <t>5601851,34 (3516701,05)</t>
  </si>
  <si>
    <t>5338664,96 (1736142,52)</t>
  </si>
  <si>
    <t>6414167,96 (1692238,98)</t>
  </si>
  <si>
    <t>7819239,27 (1837800,63)</t>
  </si>
  <si>
    <t>И.о. руководителя КУМИ Администрации города Шарыпово</t>
  </si>
  <si>
    <t>Т.В. Пилимонкина</t>
  </si>
  <si>
    <t>Ведущий специалист по земельным отношениям КУМИ Администрации города Шарыпово</t>
  </si>
  <si>
    <t>К.И. Могучая</t>
  </si>
  <si>
    <t>И.о. директора МБУ "ЦБС г. Шарыпово"</t>
  </si>
  <si>
    <t xml:space="preserve">        Е.В. Поспелкова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</si>
</sst>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Times New Roman"/>
      <family val="1"/>
    </font>
    <font>
      <sz val="10.9"/>
      <name val="Times New Roman"/>
      <family val="1"/>
    </font>
    <font>
      <sz val="10.9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/>
    </xf>
    <xf numFmtId="0" fontId="12" fillId="0" borderId="11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7" fillId="0" borderId="1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7" fillId="0" borderId="10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172" fontId="17" fillId="0" borderId="10" xfId="0" applyNumberFormat="1" applyFont="1" applyFill="1" applyBorder="1" applyAlignment="1">
      <alignment horizontal="center" vertical="top"/>
    </xf>
    <xf numFmtId="172" fontId="17" fillId="0" borderId="16" xfId="0" applyNumberFormat="1" applyFont="1" applyFill="1" applyBorder="1" applyAlignment="1">
      <alignment horizontal="center" vertical="top"/>
    </xf>
    <xf numFmtId="172" fontId="17" fillId="0" borderId="17" xfId="0" applyNumberFormat="1" applyFont="1" applyFill="1" applyBorder="1" applyAlignment="1">
      <alignment horizontal="center" vertical="top"/>
    </xf>
    <xf numFmtId="172" fontId="17" fillId="0" borderId="10" xfId="0" applyNumberFormat="1" applyFont="1" applyFill="1" applyBorder="1" applyAlignment="1">
      <alignment horizontal="center" vertical="top" wrapText="1"/>
    </xf>
    <xf numFmtId="172" fontId="17" fillId="0" borderId="16" xfId="0" applyNumberFormat="1" applyFont="1" applyFill="1" applyBorder="1" applyAlignment="1">
      <alignment horizontal="center" vertical="top" wrapText="1"/>
    </xf>
    <xf numFmtId="172" fontId="17" fillId="0" borderId="17" xfId="0" applyNumberFormat="1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 vertical="top"/>
    </xf>
    <xf numFmtId="172" fontId="17" fillId="0" borderId="18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distributed"/>
    </xf>
    <xf numFmtId="0" fontId="3" fillId="0" borderId="17" xfId="0" applyFont="1" applyFill="1" applyBorder="1" applyAlignment="1">
      <alignment vertical="distributed"/>
    </xf>
    <xf numFmtId="0" fontId="3" fillId="0" borderId="18" xfId="0" applyFont="1" applyFill="1" applyBorder="1" applyAlignment="1">
      <alignment horizontal="center" vertical="distributed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171" fontId="12" fillId="0" borderId="10" xfId="60" applyFont="1" applyBorder="1" applyAlignment="1">
      <alignment horizontal="center" vertical="center"/>
    </xf>
    <xf numFmtId="171" fontId="12" fillId="0" borderId="16" xfId="60" applyFont="1" applyBorder="1" applyAlignment="1">
      <alignment horizontal="center" vertical="center"/>
    </xf>
    <xf numFmtId="171" fontId="12" fillId="0" borderId="17" xfId="6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/>
    </xf>
    <xf numFmtId="171" fontId="1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3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 vertical="top"/>
    </xf>
    <xf numFmtId="171" fontId="15" fillId="0" borderId="11" xfId="60" applyFont="1" applyBorder="1" applyAlignment="1">
      <alignment horizontal="center" vertical="top"/>
    </xf>
    <xf numFmtId="171" fontId="15" fillId="0" borderId="14" xfId="60" applyFont="1" applyBorder="1" applyAlignment="1">
      <alignment horizontal="center" vertical="top"/>
    </xf>
    <xf numFmtId="171" fontId="15" fillId="0" borderId="15" xfId="60" applyFont="1" applyBorder="1" applyAlignment="1">
      <alignment horizontal="center" vertical="top"/>
    </xf>
    <xf numFmtId="171" fontId="15" fillId="0" borderId="12" xfId="60" applyFont="1" applyBorder="1" applyAlignment="1">
      <alignment horizontal="center" vertical="top"/>
    </xf>
    <xf numFmtId="171" fontId="15" fillId="0" borderId="13" xfId="60" applyFont="1" applyBorder="1" applyAlignment="1">
      <alignment horizontal="center" vertical="top"/>
    </xf>
    <xf numFmtId="171" fontId="15" fillId="0" borderId="19" xfId="60" applyFont="1" applyBorder="1" applyAlignment="1">
      <alignment horizontal="center" vertical="top"/>
    </xf>
    <xf numFmtId="0" fontId="12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distributed" wrapText="1"/>
    </xf>
    <xf numFmtId="0" fontId="12" fillId="0" borderId="17" xfId="0" applyFont="1" applyFill="1" applyBorder="1" applyAlignment="1">
      <alignment vertical="distributed" wrapText="1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left" vertical="distributed" wrapText="1"/>
    </xf>
    <xf numFmtId="0" fontId="12" fillId="0" borderId="17" xfId="0" applyFont="1" applyFill="1" applyBorder="1" applyAlignment="1">
      <alignment horizontal="left" vertical="distributed" wrapText="1"/>
    </xf>
    <xf numFmtId="0" fontId="12" fillId="0" borderId="10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top"/>
    </xf>
    <xf numFmtId="49" fontId="15" fillId="0" borderId="14" xfId="0" applyNumberFormat="1" applyFont="1" applyBorder="1" applyAlignment="1">
      <alignment horizontal="center" vertical="top"/>
    </xf>
    <xf numFmtId="49" fontId="15" fillId="0" borderId="15" xfId="0" applyNumberFormat="1" applyFont="1" applyBorder="1" applyAlignment="1">
      <alignment horizontal="center" vertical="top"/>
    </xf>
    <xf numFmtId="49" fontId="15" fillId="0" borderId="12" xfId="0" applyNumberFormat="1" applyFont="1" applyBorder="1" applyAlignment="1">
      <alignment horizontal="center" vertical="top"/>
    </xf>
    <xf numFmtId="49" fontId="15" fillId="0" borderId="13" xfId="0" applyNumberFormat="1" applyFont="1" applyBorder="1" applyAlignment="1">
      <alignment horizontal="center" vertical="top"/>
    </xf>
    <xf numFmtId="49" fontId="15" fillId="0" borderId="19" xfId="0" applyNumberFormat="1" applyFont="1" applyBorder="1" applyAlignment="1">
      <alignment horizontal="center" vertical="top"/>
    </xf>
    <xf numFmtId="171" fontId="15" fillId="0" borderId="11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2"/>
    </xf>
    <xf numFmtId="0" fontId="12" fillId="0" borderId="15" xfId="0" applyFont="1" applyBorder="1" applyAlignment="1">
      <alignment horizontal="left" vertical="center" wrapText="1" indent="2"/>
    </xf>
    <xf numFmtId="49" fontId="12" fillId="0" borderId="17" xfId="0" applyNumberFormat="1" applyFont="1" applyBorder="1" applyAlignment="1">
      <alignment horizontal="center"/>
    </xf>
    <xf numFmtId="171" fontId="12" fillId="0" borderId="11" xfId="60" applyFont="1" applyBorder="1" applyAlignment="1">
      <alignment horizontal="center" vertical="top"/>
    </xf>
    <xf numFmtId="171" fontId="12" fillId="0" borderId="14" xfId="60" applyFont="1" applyBorder="1" applyAlignment="1">
      <alignment horizontal="center" vertical="top"/>
    </xf>
    <xf numFmtId="171" fontId="12" fillId="0" borderId="15" xfId="60" applyFont="1" applyBorder="1" applyAlignment="1">
      <alignment horizontal="center" vertical="top"/>
    </xf>
    <xf numFmtId="171" fontId="12" fillId="0" borderId="12" xfId="60" applyFont="1" applyBorder="1" applyAlignment="1">
      <alignment horizontal="center" vertical="top"/>
    </xf>
    <xf numFmtId="171" fontId="12" fillId="0" borderId="13" xfId="60" applyFont="1" applyBorder="1" applyAlignment="1">
      <alignment horizontal="center" vertical="top"/>
    </xf>
    <xf numFmtId="171" fontId="12" fillId="0" borderId="19" xfId="6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distributed"/>
    </xf>
    <xf numFmtId="0" fontId="10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distributed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172" fontId="2" fillId="0" borderId="18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6" xfId="0" applyNumberFormat="1" applyFont="1" applyFill="1" applyBorder="1" applyAlignment="1">
      <alignment horizontal="center" vertical="top"/>
    </xf>
    <xf numFmtId="172" fontId="2" fillId="0" borderId="17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6" xfId="0" applyNumberFormat="1" applyFont="1" applyFill="1" applyBorder="1" applyAlignment="1">
      <alignment horizontal="center" vertical="top" wrapText="1"/>
    </xf>
    <xf numFmtId="172" fontId="2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 textRotation="90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01"/>
  <sheetViews>
    <sheetView tabSelected="1" view="pageBreakPreview" zoomScale="130" zoomScaleSheetLayoutView="130" zoomScalePageLayoutView="0" workbookViewId="0" topLeftCell="A31">
      <selection activeCell="CG6" sqref="CG6"/>
    </sheetView>
  </sheetViews>
  <sheetFormatPr defaultColWidth="0.875" defaultRowHeight="12.75"/>
  <cols>
    <col min="1" max="16384" width="0.875" style="1" customWidth="1"/>
  </cols>
  <sheetData>
    <row r="1" spans="1:108" s="12" customFormat="1" ht="15">
      <c r="A1" s="177" t="s">
        <v>112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BM1" s="177" t="s">
        <v>2</v>
      </c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</row>
    <row r="2" spans="1:108" s="12" customFormat="1" ht="30" customHeight="1">
      <c r="A2" s="178" t="s">
        <v>291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BM2" s="178" t="s">
        <v>356</v>
      </c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</row>
    <row r="3" spans="1:108" s="12" customFormat="1" ht="1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 t="s">
        <v>292</v>
      </c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80"/>
      <c r="AL3" s="180"/>
      <c r="AM3" s="180"/>
      <c r="AN3" s="180"/>
      <c r="AO3" s="180"/>
      <c r="AP3" s="180"/>
      <c r="AQ3" s="180"/>
      <c r="AR3" s="180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 t="s">
        <v>357</v>
      </c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80"/>
      <c r="CX3" s="180"/>
      <c r="CY3" s="180"/>
      <c r="CZ3" s="180"/>
      <c r="DA3" s="180"/>
      <c r="DB3" s="180"/>
      <c r="DC3" s="180"/>
      <c r="DD3" s="180"/>
    </row>
    <row r="4" spans="1:100" s="12" customFormat="1" ht="15">
      <c r="A4" s="181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BM4" s="181" t="s">
        <v>3</v>
      </c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</row>
    <row r="5" spans="1:108" s="12" customFormat="1" ht="15">
      <c r="A5" s="12" t="s">
        <v>4</v>
      </c>
      <c r="G5" s="14" t="s">
        <v>5</v>
      </c>
      <c r="H5" s="183"/>
      <c r="I5" s="183"/>
      <c r="J5" s="183"/>
      <c r="K5" s="183"/>
      <c r="L5" s="15" t="s">
        <v>5</v>
      </c>
      <c r="M5" s="15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5"/>
      <c r="AO5" s="15"/>
      <c r="AP5" s="15"/>
      <c r="AQ5" s="15"/>
      <c r="AR5" s="15"/>
      <c r="BM5" s="12" t="s">
        <v>4</v>
      </c>
      <c r="BS5" s="14" t="s">
        <v>5</v>
      </c>
      <c r="BT5" s="183"/>
      <c r="BU5" s="183"/>
      <c r="BV5" s="183"/>
      <c r="BW5" s="183"/>
      <c r="BX5" s="15" t="s">
        <v>5</v>
      </c>
      <c r="BY5" s="15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5"/>
      <c r="DA5" s="15"/>
      <c r="DB5" s="15"/>
      <c r="DC5" s="15"/>
      <c r="DD5" s="15"/>
    </row>
    <row r="6" s="12" customFormat="1" ht="18" customHeight="1"/>
    <row r="7" s="12" customFormat="1" ht="18" customHeight="1"/>
    <row r="8" s="12" customFormat="1" ht="18" customHeight="1"/>
    <row r="9" s="12" customFormat="1" ht="18" customHeight="1"/>
    <row r="10" s="12" customFormat="1" ht="18" customHeight="1"/>
    <row r="11" s="12" customFormat="1" ht="18" customHeight="1"/>
    <row r="12" spans="1:108" s="16" customFormat="1" ht="15.75">
      <c r="A12" s="184" t="s">
        <v>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</row>
    <row r="13" spans="1:108" s="16" customFormat="1" ht="60.75" customHeight="1">
      <c r="A13" s="185" t="s">
        <v>293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</row>
    <row r="14" spans="1:108" s="16" customFormat="1" ht="15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8" t="s">
        <v>1</v>
      </c>
      <c r="AZ14" s="186" t="s">
        <v>231</v>
      </c>
      <c r="BA14" s="186"/>
      <c r="BB14" s="186"/>
      <c r="BC14" s="186"/>
      <c r="BD14" s="17" t="s">
        <v>6</v>
      </c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</row>
    <row r="15" s="12" customFormat="1" ht="15"/>
    <row r="16" spans="86:103" s="19" customFormat="1" ht="21" customHeight="1">
      <c r="CH16" s="187" t="s">
        <v>7</v>
      </c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</row>
    <row r="17" spans="83:103" s="19" customFormat="1" ht="24" customHeight="1">
      <c r="CE17" s="20"/>
      <c r="CF17" s="20" t="s">
        <v>8</v>
      </c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</row>
    <row r="18" spans="83:103" s="19" customFormat="1" ht="24" customHeight="1">
      <c r="CE18" s="20"/>
      <c r="CF18" s="20" t="s">
        <v>9</v>
      </c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</row>
    <row r="19" spans="83:103" s="19" customFormat="1" ht="24" customHeight="1">
      <c r="CE19" s="20"/>
      <c r="CF19" s="20" t="s">
        <v>10</v>
      </c>
      <c r="CH19" s="188" t="s">
        <v>310</v>
      </c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</row>
    <row r="20" s="12" customFormat="1" ht="18" customHeight="1"/>
    <row r="21" s="12" customFormat="1" ht="15">
      <c r="A21" s="12" t="s">
        <v>230</v>
      </c>
    </row>
    <row r="22" spans="1:102" s="190" customFormat="1" ht="14.25">
      <c r="A22" s="189" t="s">
        <v>232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</row>
    <row r="23" s="12" customFormat="1" ht="15"/>
    <row r="24" spans="1:108" s="19" customFormat="1" ht="24" customHeight="1">
      <c r="A24" s="21"/>
      <c r="B24" s="191" t="s">
        <v>11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2"/>
      <c r="BI24" s="22"/>
      <c r="BJ24" s="193" t="s">
        <v>233</v>
      </c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s="19" customFormat="1" ht="24" customHeight="1">
      <c r="A25" s="21"/>
      <c r="B25" s="191" t="s">
        <v>12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2"/>
      <c r="BI25" s="22"/>
      <c r="BJ25" s="193" t="s">
        <v>234</v>
      </c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4"/>
    </row>
    <row r="26" spans="1:108" s="19" customFormat="1" ht="34.5" customHeight="1">
      <c r="A26" s="21"/>
      <c r="B26" s="195" t="s">
        <v>114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6"/>
      <c r="BI26" s="23"/>
      <c r="BJ26" s="193" t="s">
        <v>14</v>
      </c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4"/>
      <c r="CP26" s="22"/>
      <c r="CQ26" s="193" t="s">
        <v>113</v>
      </c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/>
    </row>
    <row r="27" spans="1:108" s="19" customFormat="1" ht="34.5" customHeight="1">
      <c r="A27" s="21"/>
      <c r="B27" s="195" t="s">
        <v>13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6"/>
      <c r="BI27" s="197" t="s">
        <v>294</v>
      </c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s="19" customFormat="1" ht="34.5" customHeight="1">
      <c r="A28" s="21"/>
      <c r="B28" s="195" t="s">
        <v>115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6"/>
      <c r="BI28" s="23"/>
      <c r="BJ28" s="200" t="s">
        <v>235</v>
      </c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pans="1:25" s="12" customFormat="1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="25" customFormat="1" ht="15" customHeight="1">
      <c r="F36" s="26" t="s">
        <v>15</v>
      </c>
    </row>
    <row r="37" s="25" customFormat="1" ht="14.25" customHeight="1">
      <c r="F37" s="26" t="s">
        <v>16</v>
      </c>
    </row>
    <row r="38" s="25" customFormat="1" ht="14.25" customHeight="1">
      <c r="F38" s="26" t="s">
        <v>17</v>
      </c>
    </row>
    <row r="39" spans="1:108" ht="15">
      <c r="A39" s="12"/>
      <c r="B39" s="202" t="s">
        <v>18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12"/>
    </row>
    <row r="40" spans="1:108" ht="12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</row>
    <row r="41" spans="1:108" ht="15">
      <c r="A41" s="12" t="s">
        <v>24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</row>
    <row r="42" spans="1:108" ht="11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</row>
    <row r="43" spans="1:108" ht="15">
      <c r="A43" s="203" t="s">
        <v>19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/>
      <c r="AL43" s="206" t="s">
        <v>20</v>
      </c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7"/>
      <c r="CX43" s="19"/>
      <c r="CY43" s="19"/>
      <c r="CZ43" s="19"/>
      <c r="DA43" s="19"/>
      <c r="DB43" s="19"/>
      <c r="DC43" s="19"/>
      <c r="DD43" s="19"/>
    </row>
    <row r="44" spans="1:108" ht="15">
      <c r="A44" s="208" t="s">
        <v>21</v>
      </c>
      <c r="B44" s="209"/>
      <c r="C44" s="209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1"/>
      <c r="AL44" s="176" t="s">
        <v>295</v>
      </c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9"/>
      <c r="CY44" s="19"/>
      <c r="CZ44" s="19"/>
      <c r="DA44" s="19"/>
      <c r="DB44" s="19"/>
      <c r="DC44" s="19"/>
      <c r="DD44" s="19"/>
    </row>
    <row r="45" spans="1:108" ht="12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</row>
    <row r="46" spans="1:108" ht="29.25" customHeight="1">
      <c r="A46" s="210" t="s">
        <v>23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</row>
    <row r="47" spans="1:108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</row>
    <row r="48" spans="1:108" ht="15">
      <c r="A48" s="203" t="s">
        <v>19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5"/>
      <c r="AL48" s="211" t="s">
        <v>20</v>
      </c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19"/>
      <c r="CX48" s="19"/>
      <c r="CY48" s="19"/>
      <c r="CZ48" s="19"/>
      <c r="DA48" s="19"/>
      <c r="DB48" s="19"/>
      <c r="DC48" s="19"/>
      <c r="DD48" s="19"/>
    </row>
    <row r="49" spans="1:108" ht="15">
      <c r="A49" s="208" t="s">
        <v>21</v>
      </c>
      <c r="B49" s="209"/>
      <c r="C49" s="209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1"/>
      <c r="AL49" s="212" t="s">
        <v>296</v>
      </c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19"/>
      <c r="CX49" s="19"/>
      <c r="CY49" s="19"/>
      <c r="CZ49" s="19"/>
      <c r="DA49" s="19"/>
      <c r="DB49" s="19"/>
      <c r="DC49" s="19"/>
      <c r="DD49" s="19"/>
    </row>
    <row r="50" spans="1:108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</row>
    <row r="51" spans="1:108" ht="31.5" customHeight="1">
      <c r="A51" s="213" t="s">
        <v>33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</row>
    <row r="52" spans="1:108" ht="11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</row>
    <row r="53" spans="1:108" ht="15">
      <c r="A53" s="214" t="s">
        <v>19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6"/>
      <c r="N53" s="214" t="s">
        <v>110</v>
      </c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6"/>
      <c r="BB53" s="60" t="s">
        <v>26</v>
      </c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 t="s">
        <v>25</v>
      </c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</row>
    <row r="54" spans="1:108" ht="31.5" customHeight="1">
      <c r="A54" s="54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7" t="str">
        <f>G144</f>
        <v>Распечатка (копирование)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8"/>
      <c r="BB54" s="59" t="s">
        <v>248</v>
      </c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60" t="s">
        <v>249</v>
      </c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</row>
    <row r="55" spans="1:108" ht="30" customHeight="1">
      <c r="A55" s="54" t="s">
        <v>51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7" t="str">
        <f aca="true" t="shared" si="0" ref="N55:N61">G145</f>
        <v>Двухсторонняя печать (копирование) 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8"/>
      <c r="BB55" s="59" t="s">
        <v>248</v>
      </c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60" t="s">
        <v>250</v>
      </c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</row>
    <row r="56" spans="1:108" ht="28.5" customHeight="1">
      <c r="A56" s="54" t="s">
        <v>58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57" t="str">
        <f t="shared" si="0"/>
        <v>Печать цветного текста 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8"/>
      <c r="BB56" s="59" t="s">
        <v>248</v>
      </c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60" t="s">
        <v>249</v>
      </c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</row>
    <row r="57" spans="1:108" ht="29.25" customHeight="1">
      <c r="A57" s="54" t="s">
        <v>89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57" t="str">
        <f t="shared" si="0"/>
        <v>Печать текста с картинками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8"/>
      <c r="BB57" s="59" t="s">
        <v>248</v>
      </c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60" t="s">
        <v>249</v>
      </c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</row>
    <row r="58" spans="1:108" ht="28.5" customHeight="1">
      <c r="A58" s="54" t="s">
        <v>90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57" t="str">
        <f t="shared" si="0"/>
        <v>Печать цветного изображения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8"/>
      <c r="BB58" s="59" t="s">
        <v>248</v>
      </c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60" t="s">
        <v>249</v>
      </c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</row>
    <row r="59" spans="1:108" ht="30" customHeight="1">
      <c r="A59" s="54" t="s">
        <v>91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57" t="str">
        <f t="shared" si="0"/>
        <v>Сканирование без распознания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8"/>
      <c r="BB59" s="59" t="s">
        <v>248</v>
      </c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60" t="s">
        <v>249</v>
      </c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</row>
    <row r="60" spans="1:108" ht="27.75" customHeight="1">
      <c r="A60" s="54" t="s">
        <v>92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57" t="str">
        <f t="shared" si="0"/>
        <v>Сканирование с распознанием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8"/>
      <c r="BB60" s="59" t="s">
        <v>248</v>
      </c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60" t="s">
        <v>249</v>
      </c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</row>
    <row r="61" spans="1:108" ht="27.75" customHeight="1">
      <c r="A61" s="54" t="s">
        <v>93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57" t="str">
        <f t="shared" si="0"/>
        <v>Платный абонемент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8"/>
      <c r="BB61" s="59" t="s">
        <v>248</v>
      </c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60" t="s">
        <v>251</v>
      </c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</row>
    <row r="62" spans="1:108" ht="28.5" customHeight="1">
      <c r="A62" s="54" t="s">
        <v>94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57" t="str">
        <f aca="true" t="shared" si="1" ref="N62:N76">G152</f>
        <v>Ночной абонемент взрослый</v>
      </c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8"/>
      <c r="BB62" s="59" t="s">
        <v>248</v>
      </c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60" t="s">
        <v>252</v>
      </c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</row>
    <row r="63" spans="1:108" ht="30.75" customHeight="1">
      <c r="A63" s="54" t="s">
        <v>95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57" t="str">
        <f t="shared" si="1"/>
        <v>Ночной абонемент в  детской библиотеке</v>
      </c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8"/>
      <c r="BB63" s="59" t="s">
        <v>248</v>
      </c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60" t="s">
        <v>252</v>
      </c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</row>
    <row r="64" spans="1:108" ht="27.75" customHeight="1">
      <c r="A64" s="54" t="s">
        <v>96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57" t="str">
        <f t="shared" si="1"/>
        <v>Библиографическая справка по интернету</v>
      </c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8"/>
      <c r="BB64" s="59" t="s">
        <v>248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60" t="s">
        <v>253</v>
      </c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</row>
    <row r="65" spans="1:108" ht="28.5" customHeight="1">
      <c r="A65" s="54" t="s">
        <v>97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57" t="str">
        <f t="shared" si="1"/>
        <v>Курс компьютерной грамотности (20 часов)</v>
      </c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8"/>
      <c r="BB65" s="59" t="s">
        <v>248</v>
      </c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60" t="s">
        <v>254</v>
      </c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</row>
    <row r="66" spans="1:108" ht="28.5" customHeight="1">
      <c r="A66" s="54" t="s">
        <v>98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57" t="str">
        <f t="shared" si="1"/>
        <v>Основы компьютерной грамотности</v>
      </c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8"/>
      <c r="BB66" s="59" t="s">
        <v>248</v>
      </c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60" t="s">
        <v>333</v>
      </c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</row>
    <row r="67" spans="1:108" ht="35.25" customHeight="1">
      <c r="A67" s="54" t="s">
        <v>99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57" t="str">
        <f t="shared" si="1"/>
        <v>Отправка по электронной почте</v>
      </c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8"/>
      <c r="BB67" s="59" t="s">
        <v>248</v>
      </c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60" t="s">
        <v>255</v>
      </c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</row>
    <row r="68" spans="1:108" ht="30.75" customHeight="1">
      <c r="A68" s="54" t="s">
        <v>100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7" t="str">
        <f t="shared" si="1"/>
        <v>Ламинирование (1 лист -  А4)</v>
      </c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8"/>
      <c r="BB68" s="59" t="s">
        <v>248</v>
      </c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60" t="s">
        <v>250</v>
      </c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</row>
    <row r="69" spans="1:108" ht="30.75" customHeight="1">
      <c r="A69" s="54" t="s">
        <v>329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7" t="str">
        <f t="shared" si="1"/>
        <v>Ламинирование (1 лист -  А5)</v>
      </c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8"/>
      <c r="BB69" s="59" t="s">
        <v>248</v>
      </c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60" t="s">
        <v>250</v>
      </c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</row>
    <row r="70" spans="1:108" ht="27.75" customHeight="1">
      <c r="A70" s="54" t="s">
        <v>330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7" t="str">
        <f t="shared" si="1"/>
        <v>Ламинирование (1 лист -  А6)</v>
      </c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8"/>
      <c r="BB70" s="59" t="s">
        <v>248</v>
      </c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60" t="s">
        <v>250</v>
      </c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</row>
    <row r="71" spans="1:108" ht="28.5" customHeight="1">
      <c r="A71" s="54" t="s">
        <v>101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7" t="str">
        <f t="shared" si="1"/>
        <v>Тематический поиск информации в сети Интернет</v>
      </c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8"/>
      <c r="BB71" s="59" t="s">
        <v>248</v>
      </c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60" t="s">
        <v>334</v>
      </c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</row>
    <row r="72" spans="1:108" ht="31.5" customHeight="1">
      <c r="A72" s="54" t="s">
        <v>102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7" t="str">
        <f t="shared" si="1"/>
        <v>Консультация специалиста по поиску информации и работе в сети Интернет</v>
      </c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8"/>
      <c r="BB72" s="59" t="s">
        <v>248</v>
      </c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60" t="s">
        <v>256</v>
      </c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</row>
    <row r="73" spans="1:108" ht="29.25" customHeight="1">
      <c r="A73" s="54" t="s">
        <v>231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7" t="str">
        <f t="shared" si="1"/>
        <v>Подготовка и проведение в библиотеке мероприятий сторонних организаций</v>
      </c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8"/>
      <c r="BB73" s="59" t="s">
        <v>248</v>
      </c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60" t="s">
        <v>257</v>
      </c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</row>
    <row r="74" spans="1:108" ht="30" customHeight="1">
      <c r="A74" s="54" t="s">
        <v>327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7" t="str">
        <f t="shared" si="1"/>
        <v>Редактирование личных  электронных документов пользователя</v>
      </c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8"/>
      <c r="BB74" s="59" t="s">
        <v>248</v>
      </c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60" t="s">
        <v>249</v>
      </c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</row>
    <row r="75" spans="1:108" ht="29.25" customHeight="1">
      <c r="A75" s="54" t="s">
        <v>328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7" t="str">
        <f t="shared" si="1"/>
        <v>Брошюрирование (от 10 до 20 листов)</v>
      </c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8"/>
      <c r="BB75" s="59" t="s">
        <v>248</v>
      </c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60" t="s">
        <v>250</v>
      </c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</row>
    <row r="76" spans="1:108" s="12" customFormat="1" ht="33" customHeight="1">
      <c r="A76" s="54" t="s">
        <v>331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7" t="str">
        <f t="shared" si="1"/>
        <v>Брошюрирование (от 20 до 50 листов)</v>
      </c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8"/>
      <c r="BB76" s="59" t="s">
        <v>248</v>
      </c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60" t="s">
        <v>250</v>
      </c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</row>
    <row r="77" spans="1:108" ht="12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</row>
    <row r="78" spans="1:108" ht="42.75" customHeight="1">
      <c r="A78" s="210" t="s">
        <v>27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</row>
    <row r="79" spans="1:108" ht="9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</row>
    <row r="80" spans="1:108" ht="15">
      <c r="A80" s="203" t="s">
        <v>19</v>
      </c>
      <c r="B80" s="217"/>
      <c r="C80" s="217"/>
      <c r="D80" s="217"/>
      <c r="E80" s="217"/>
      <c r="F80" s="217"/>
      <c r="G80" s="217"/>
      <c r="H80" s="217"/>
      <c r="I80" s="217"/>
      <c r="J80" s="218"/>
      <c r="K80" s="203" t="s">
        <v>28</v>
      </c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8"/>
      <c r="BG80" s="219" t="s">
        <v>29</v>
      </c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19" t="s">
        <v>30</v>
      </c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 t="s">
        <v>31</v>
      </c>
      <c r="CN80" s="219"/>
      <c r="CO80" s="219"/>
      <c r="CP80" s="219"/>
      <c r="CQ80" s="219"/>
      <c r="CR80" s="219"/>
      <c r="CS80" s="219"/>
      <c r="CT80" s="219"/>
      <c r="CU80" s="219"/>
      <c r="CV80" s="219"/>
      <c r="CW80" s="219"/>
      <c r="CX80" s="219"/>
      <c r="CY80" s="219"/>
      <c r="CZ80" s="219"/>
      <c r="DA80" s="219"/>
      <c r="DB80" s="219"/>
      <c r="DC80" s="219"/>
      <c r="DD80" s="219"/>
    </row>
    <row r="81" spans="1:108" ht="45" customHeight="1">
      <c r="A81" s="54" t="s">
        <v>21</v>
      </c>
      <c r="B81" s="55"/>
      <c r="C81" s="55"/>
      <c r="D81" s="220"/>
      <c r="E81" s="220"/>
      <c r="F81" s="220"/>
      <c r="G81" s="220"/>
      <c r="H81" s="220"/>
      <c r="I81" s="220"/>
      <c r="J81" s="221"/>
      <c r="K81" s="222" t="s">
        <v>261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8"/>
      <c r="BG81" s="223" t="s">
        <v>264</v>
      </c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5"/>
      <c r="BW81" s="226" t="s">
        <v>263</v>
      </c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 t="s">
        <v>265</v>
      </c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</row>
    <row r="82" spans="1:108" ht="74.25" customHeight="1">
      <c r="A82" s="227" t="s">
        <v>22</v>
      </c>
      <c r="B82" s="228"/>
      <c r="C82" s="228"/>
      <c r="D82" s="220"/>
      <c r="E82" s="220"/>
      <c r="F82" s="220"/>
      <c r="G82" s="220"/>
      <c r="H82" s="220"/>
      <c r="I82" s="220"/>
      <c r="J82" s="221"/>
      <c r="K82" s="222" t="s">
        <v>297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8"/>
      <c r="BG82" s="223" t="s">
        <v>337</v>
      </c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5"/>
      <c r="BW82" s="226" t="s">
        <v>338</v>
      </c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 t="s">
        <v>265</v>
      </c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</row>
    <row r="83" spans="1:108" ht="45" customHeight="1">
      <c r="A83" s="229" t="s">
        <v>236</v>
      </c>
      <c r="B83" s="230"/>
      <c r="C83" s="230"/>
      <c r="D83" s="230"/>
      <c r="E83" s="230"/>
      <c r="F83" s="230"/>
      <c r="G83" s="230"/>
      <c r="H83" s="230"/>
      <c r="I83" s="230"/>
      <c r="J83" s="231"/>
      <c r="K83" s="222" t="s">
        <v>262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8"/>
      <c r="BG83" s="223" t="s">
        <v>266</v>
      </c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5"/>
      <c r="BW83" s="226" t="s">
        <v>298</v>
      </c>
      <c r="BX83" s="226"/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6"/>
      <c r="CK83" s="226"/>
      <c r="CL83" s="226"/>
      <c r="CM83" s="226" t="s">
        <v>265</v>
      </c>
      <c r="CN83" s="226"/>
      <c r="CO83" s="226"/>
      <c r="CP83" s="226"/>
      <c r="CQ83" s="226"/>
      <c r="CR83" s="226"/>
      <c r="CS83" s="226"/>
      <c r="CT83" s="226"/>
      <c r="CU83" s="226"/>
      <c r="CV83" s="226"/>
      <c r="CW83" s="226"/>
      <c r="CX83" s="226"/>
      <c r="CY83" s="226"/>
      <c r="CZ83" s="226"/>
      <c r="DA83" s="226"/>
      <c r="DB83" s="226"/>
      <c r="DC83" s="226"/>
      <c r="DD83" s="226"/>
    </row>
    <row r="84" spans="1:108" s="12" customFormat="1" ht="62.25" customHeight="1">
      <c r="A84" s="229" t="s">
        <v>258</v>
      </c>
      <c r="B84" s="230"/>
      <c r="C84" s="230"/>
      <c r="D84" s="230"/>
      <c r="E84" s="230"/>
      <c r="F84" s="230"/>
      <c r="G84" s="230"/>
      <c r="H84" s="230"/>
      <c r="I84" s="230"/>
      <c r="J84" s="231"/>
      <c r="K84" s="222" t="s">
        <v>332</v>
      </c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8"/>
      <c r="BG84" s="223" t="s">
        <v>339</v>
      </c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5"/>
      <c r="BW84" s="226" t="s">
        <v>340</v>
      </c>
      <c r="BX84" s="226"/>
      <c r="BY84" s="226"/>
      <c r="BZ84" s="226"/>
      <c r="CA84" s="226"/>
      <c r="CB84" s="226"/>
      <c r="CC84" s="226"/>
      <c r="CD84" s="226"/>
      <c r="CE84" s="226"/>
      <c r="CF84" s="226"/>
      <c r="CG84" s="226"/>
      <c r="CH84" s="226"/>
      <c r="CI84" s="226"/>
      <c r="CJ84" s="226"/>
      <c r="CK84" s="226"/>
      <c r="CL84" s="226"/>
      <c r="CM84" s="226" t="s">
        <v>265</v>
      </c>
      <c r="CN84" s="226"/>
      <c r="CO84" s="226"/>
      <c r="CP84" s="226"/>
      <c r="CQ84" s="226"/>
      <c r="CR84" s="226"/>
      <c r="CS84" s="226"/>
      <c r="CT84" s="226"/>
      <c r="CU84" s="226"/>
      <c r="CV84" s="226"/>
      <c r="CW84" s="226"/>
      <c r="CX84" s="226"/>
      <c r="CY84" s="226"/>
      <c r="CZ84" s="226"/>
      <c r="DA84" s="226"/>
      <c r="DB84" s="226"/>
      <c r="DC84" s="226"/>
      <c r="DD84" s="226"/>
    </row>
    <row r="85" spans="1:108" ht="60" customHeight="1">
      <c r="A85" s="229" t="s">
        <v>259</v>
      </c>
      <c r="B85" s="230"/>
      <c r="C85" s="230"/>
      <c r="D85" s="230"/>
      <c r="E85" s="230"/>
      <c r="F85" s="230"/>
      <c r="G85" s="230"/>
      <c r="H85" s="230"/>
      <c r="I85" s="230"/>
      <c r="J85" s="231"/>
      <c r="K85" s="222" t="s">
        <v>300</v>
      </c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8"/>
      <c r="BG85" s="223" t="s">
        <v>267</v>
      </c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5"/>
      <c r="BW85" s="226" t="s">
        <v>341</v>
      </c>
      <c r="BX85" s="226"/>
      <c r="BY85" s="226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 t="s">
        <v>265</v>
      </c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226"/>
      <c r="DB85" s="226"/>
      <c r="DC85" s="226"/>
      <c r="DD85" s="226"/>
    </row>
    <row r="86" spans="1:108" ht="60" customHeight="1">
      <c r="A86" s="229" t="s">
        <v>260</v>
      </c>
      <c r="B86" s="230"/>
      <c r="C86" s="230"/>
      <c r="D86" s="230"/>
      <c r="E86" s="230"/>
      <c r="F86" s="230"/>
      <c r="G86" s="230"/>
      <c r="H86" s="230"/>
      <c r="I86" s="230"/>
      <c r="J86" s="231"/>
      <c r="K86" s="222" t="s">
        <v>299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8"/>
      <c r="BG86" s="223" t="s">
        <v>268</v>
      </c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5"/>
      <c r="BW86" s="226" t="s">
        <v>342</v>
      </c>
      <c r="BX86" s="226"/>
      <c r="BY86" s="226"/>
      <c r="BZ86" s="226"/>
      <c r="CA86" s="226"/>
      <c r="CB86" s="226"/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 t="s">
        <v>265</v>
      </c>
      <c r="CN86" s="226"/>
      <c r="CO86" s="226"/>
      <c r="CP86" s="226"/>
      <c r="CQ86" s="226"/>
      <c r="CR86" s="226"/>
      <c r="CS86" s="226"/>
      <c r="CT86" s="226"/>
      <c r="CU86" s="226"/>
      <c r="CV86" s="226"/>
      <c r="CW86" s="226"/>
      <c r="CX86" s="226"/>
      <c r="CY86" s="226"/>
      <c r="CZ86" s="226"/>
      <c r="DA86" s="226"/>
      <c r="DB86" s="226"/>
      <c r="DC86" s="226"/>
      <c r="DD86" s="226"/>
    </row>
    <row r="87" spans="1:108" ht="15">
      <c r="A87" s="12" t="s">
        <v>32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</row>
    <row r="88" spans="1:108" ht="9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</row>
    <row r="89" spans="1:108" ht="30" customHeight="1">
      <c r="A89" s="232" t="s">
        <v>34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4"/>
      <c r="U89" s="241" t="s">
        <v>35</v>
      </c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3"/>
      <c r="BA89" s="232" t="s">
        <v>39</v>
      </c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4"/>
      <c r="BN89" s="244" t="s">
        <v>116</v>
      </c>
      <c r="BO89" s="244"/>
      <c r="BP89" s="244"/>
      <c r="BQ89" s="244"/>
      <c r="BR89" s="244"/>
      <c r="BS89" s="244"/>
      <c r="BT89" s="244"/>
      <c r="BU89" s="244"/>
      <c r="BV89" s="244"/>
      <c r="BW89" s="244"/>
      <c r="BX89" s="244"/>
      <c r="BY89" s="244"/>
      <c r="BZ89" s="244"/>
      <c r="CA89" s="244"/>
      <c r="CB89" s="244"/>
      <c r="CC89" s="244"/>
      <c r="CD89" s="244"/>
      <c r="CE89" s="244"/>
      <c r="CF89" s="244"/>
      <c r="CG89" s="244"/>
      <c r="CH89" s="244"/>
      <c r="CI89" s="244"/>
      <c r="CJ89" s="244"/>
      <c r="CK89" s="244"/>
      <c r="CL89" s="244"/>
      <c r="CM89" s="244"/>
      <c r="CN89" s="244"/>
      <c r="CO89" s="244"/>
      <c r="CP89" s="244"/>
      <c r="CQ89" s="244"/>
      <c r="CR89" s="244"/>
      <c r="CS89" s="244"/>
      <c r="CT89" s="244"/>
      <c r="CU89" s="244"/>
      <c r="CV89" s="244"/>
      <c r="CW89" s="244"/>
      <c r="CX89" s="244"/>
      <c r="CY89" s="244"/>
      <c r="CZ89" s="244"/>
      <c r="DA89" s="244"/>
      <c r="DB89" s="244"/>
      <c r="DC89" s="244"/>
      <c r="DD89" s="244"/>
    </row>
    <row r="90" spans="1:108" ht="40.5" customHeight="1">
      <c r="A90" s="235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7"/>
      <c r="U90" s="245" t="s">
        <v>36</v>
      </c>
      <c r="V90" s="246"/>
      <c r="W90" s="246"/>
      <c r="X90" s="246"/>
      <c r="Y90" s="246"/>
      <c r="Z90" s="246"/>
      <c r="AA90" s="246"/>
      <c r="AB90" s="246"/>
      <c r="AC90" s="246"/>
      <c r="AD90" s="246"/>
      <c r="AE90" s="247"/>
      <c r="AF90" s="245" t="s">
        <v>37</v>
      </c>
      <c r="AG90" s="246"/>
      <c r="AH90" s="246"/>
      <c r="AI90" s="246"/>
      <c r="AJ90" s="246"/>
      <c r="AK90" s="246"/>
      <c r="AL90" s="246"/>
      <c r="AM90" s="246"/>
      <c r="AN90" s="246"/>
      <c r="AO90" s="246"/>
      <c r="AP90" s="247"/>
      <c r="AQ90" s="245" t="s">
        <v>38</v>
      </c>
      <c r="AR90" s="246"/>
      <c r="AS90" s="246"/>
      <c r="AT90" s="246"/>
      <c r="AU90" s="246"/>
      <c r="AV90" s="246"/>
      <c r="AW90" s="246"/>
      <c r="AX90" s="246"/>
      <c r="AY90" s="246"/>
      <c r="AZ90" s="247"/>
      <c r="BA90" s="235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7"/>
      <c r="BN90" s="251" t="s">
        <v>36</v>
      </c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1"/>
      <c r="CC90" s="251" t="s">
        <v>37</v>
      </c>
      <c r="CD90" s="251"/>
      <c r="CE90" s="251"/>
      <c r="CF90" s="251"/>
      <c r="CG90" s="251"/>
      <c r="CH90" s="251"/>
      <c r="CI90" s="251"/>
      <c r="CJ90" s="251"/>
      <c r="CK90" s="251"/>
      <c r="CL90" s="251"/>
      <c r="CM90" s="251"/>
      <c r="CN90" s="251"/>
      <c r="CO90" s="251"/>
      <c r="CP90" s="251"/>
      <c r="CQ90" s="251" t="s">
        <v>117</v>
      </c>
      <c r="CR90" s="251"/>
      <c r="CS90" s="251"/>
      <c r="CT90" s="251"/>
      <c r="CU90" s="251"/>
      <c r="CV90" s="251"/>
      <c r="CW90" s="251"/>
      <c r="CX90" s="251"/>
      <c r="CY90" s="251"/>
      <c r="CZ90" s="251"/>
      <c r="DA90" s="251"/>
      <c r="DB90" s="251"/>
      <c r="DC90" s="251"/>
      <c r="DD90" s="251"/>
    </row>
    <row r="91" spans="1:108" ht="75" customHeight="1">
      <c r="A91" s="238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40"/>
      <c r="U91" s="248"/>
      <c r="V91" s="249"/>
      <c r="W91" s="249"/>
      <c r="X91" s="249"/>
      <c r="Y91" s="249"/>
      <c r="Z91" s="249"/>
      <c r="AA91" s="249"/>
      <c r="AB91" s="249"/>
      <c r="AC91" s="249"/>
      <c r="AD91" s="249"/>
      <c r="AE91" s="250"/>
      <c r="AF91" s="248"/>
      <c r="AG91" s="249"/>
      <c r="AH91" s="249"/>
      <c r="AI91" s="249"/>
      <c r="AJ91" s="249"/>
      <c r="AK91" s="249"/>
      <c r="AL91" s="249"/>
      <c r="AM91" s="249"/>
      <c r="AN91" s="249"/>
      <c r="AO91" s="249"/>
      <c r="AP91" s="250"/>
      <c r="AQ91" s="248"/>
      <c r="AR91" s="249"/>
      <c r="AS91" s="249"/>
      <c r="AT91" s="249"/>
      <c r="AU91" s="249"/>
      <c r="AV91" s="249"/>
      <c r="AW91" s="249"/>
      <c r="AX91" s="249"/>
      <c r="AY91" s="249"/>
      <c r="AZ91" s="250"/>
      <c r="BA91" s="238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40"/>
      <c r="BN91" s="251" t="s">
        <v>119</v>
      </c>
      <c r="BO91" s="251"/>
      <c r="BP91" s="251"/>
      <c r="BQ91" s="251"/>
      <c r="BR91" s="251"/>
      <c r="BS91" s="251"/>
      <c r="BT91" s="251"/>
      <c r="BU91" s="251"/>
      <c r="BV91" s="244" t="s">
        <v>118</v>
      </c>
      <c r="BW91" s="244"/>
      <c r="BX91" s="244"/>
      <c r="BY91" s="244"/>
      <c r="BZ91" s="244"/>
      <c r="CA91" s="244"/>
      <c r="CB91" s="244"/>
      <c r="CC91" s="251" t="s">
        <v>119</v>
      </c>
      <c r="CD91" s="251"/>
      <c r="CE91" s="251"/>
      <c r="CF91" s="251"/>
      <c r="CG91" s="251"/>
      <c r="CH91" s="251"/>
      <c r="CI91" s="251"/>
      <c r="CJ91" s="244" t="s">
        <v>118</v>
      </c>
      <c r="CK91" s="244"/>
      <c r="CL91" s="244"/>
      <c r="CM91" s="244"/>
      <c r="CN91" s="244"/>
      <c r="CO91" s="244"/>
      <c r="CP91" s="244"/>
      <c r="CQ91" s="251" t="s">
        <v>119</v>
      </c>
      <c r="CR91" s="251"/>
      <c r="CS91" s="251"/>
      <c r="CT91" s="251"/>
      <c r="CU91" s="251"/>
      <c r="CV91" s="251"/>
      <c r="CW91" s="251"/>
      <c r="CX91" s="244" t="s">
        <v>118</v>
      </c>
      <c r="CY91" s="244"/>
      <c r="CZ91" s="244"/>
      <c r="DA91" s="244"/>
      <c r="DB91" s="244"/>
      <c r="DC91" s="244"/>
      <c r="DD91" s="244"/>
    </row>
    <row r="92" spans="1:108" ht="15">
      <c r="A92" s="252">
        <v>1</v>
      </c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>
        <v>2</v>
      </c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>
        <v>3</v>
      </c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>
        <v>4</v>
      </c>
      <c r="AR92" s="252"/>
      <c r="AS92" s="252"/>
      <c r="AT92" s="252"/>
      <c r="AU92" s="252"/>
      <c r="AV92" s="252"/>
      <c r="AW92" s="252"/>
      <c r="AX92" s="252"/>
      <c r="AY92" s="252"/>
      <c r="AZ92" s="252"/>
      <c r="BA92" s="252">
        <v>5</v>
      </c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3">
        <v>6</v>
      </c>
      <c r="BO92" s="254"/>
      <c r="BP92" s="254"/>
      <c r="BQ92" s="254"/>
      <c r="BR92" s="254"/>
      <c r="BS92" s="254"/>
      <c r="BT92" s="254"/>
      <c r="BU92" s="255"/>
      <c r="BV92" s="253">
        <v>7</v>
      </c>
      <c r="BW92" s="254"/>
      <c r="BX92" s="254"/>
      <c r="BY92" s="254"/>
      <c r="BZ92" s="254"/>
      <c r="CA92" s="254"/>
      <c r="CB92" s="255"/>
      <c r="CC92" s="253">
        <v>8</v>
      </c>
      <c r="CD92" s="254"/>
      <c r="CE92" s="254"/>
      <c r="CF92" s="254"/>
      <c r="CG92" s="254"/>
      <c r="CH92" s="254"/>
      <c r="CI92" s="255"/>
      <c r="CJ92" s="253">
        <v>9</v>
      </c>
      <c r="CK92" s="254"/>
      <c r="CL92" s="254"/>
      <c r="CM92" s="254"/>
      <c r="CN92" s="254"/>
      <c r="CO92" s="254"/>
      <c r="CP92" s="255"/>
      <c r="CQ92" s="253">
        <v>10</v>
      </c>
      <c r="CR92" s="254"/>
      <c r="CS92" s="254"/>
      <c r="CT92" s="254"/>
      <c r="CU92" s="254"/>
      <c r="CV92" s="254"/>
      <c r="CW92" s="255"/>
      <c r="CX92" s="253">
        <v>11</v>
      </c>
      <c r="CY92" s="254"/>
      <c r="CZ92" s="254"/>
      <c r="DA92" s="254"/>
      <c r="DB92" s="254"/>
      <c r="DC92" s="254"/>
      <c r="DD92" s="255"/>
    </row>
    <row r="93" spans="1:108" ht="15">
      <c r="A93" s="27"/>
      <c r="B93" s="256" t="s">
        <v>111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7"/>
      <c r="U93" s="252">
        <v>26</v>
      </c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>
        <v>26.5</v>
      </c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8">
        <f>AF93/U93*100-100</f>
        <v>1.9230769230769198</v>
      </c>
      <c r="AR93" s="258"/>
      <c r="AS93" s="258"/>
      <c r="AT93" s="258"/>
      <c r="AU93" s="258"/>
      <c r="AV93" s="258"/>
      <c r="AW93" s="258"/>
      <c r="AX93" s="258"/>
      <c r="AY93" s="258"/>
      <c r="AZ93" s="258"/>
      <c r="BA93" s="252">
        <v>24.3</v>
      </c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3">
        <v>1</v>
      </c>
      <c r="BO93" s="254"/>
      <c r="BP93" s="254"/>
      <c r="BQ93" s="254"/>
      <c r="BR93" s="254"/>
      <c r="BS93" s="254"/>
      <c r="BT93" s="254"/>
      <c r="BU93" s="255"/>
      <c r="BV93" s="253">
        <v>6</v>
      </c>
      <c r="BW93" s="254"/>
      <c r="BX93" s="254"/>
      <c r="BY93" s="254"/>
      <c r="BZ93" s="254"/>
      <c r="CA93" s="254"/>
      <c r="CB93" s="255"/>
      <c r="CC93" s="253">
        <v>2</v>
      </c>
      <c r="CD93" s="254"/>
      <c r="CE93" s="254"/>
      <c r="CF93" s="254"/>
      <c r="CG93" s="254"/>
      <c r="CH93" s="254"/>
      <c r="CI93" s="255"/>
      <c r="CJ93" s="253">
        <v>6</v>
      </c>
      <c r="CK93" s="254"/>
      <c r="CL93" s="254"/>
      <c r="CM93" s="254"/>
      <c r="CN93" s="254"/>
      <c r="CO93" s="254"/>
      <c r="CP93" s="255"/>
      <c r="CQ93" s="259">
        <f>CC93/BN93*100-100</f>
        <v>100</v>
      </c>
      <c r="CR93" s="260"/>
      <c r="CS93" s="260"/>
      <c r="CT93" s="260"/>
      <c r="CU93" s="260"/>
      <c r="CV93" s="260"/>
      <c r="CW93" s="261"/>
      <c r="CX93" s="262">
        <f>CJ93/BV93*100-100</f>
        <v>0</v>
      </c>
      <c r="CY93" s="263"/>
      <c r="CZ93" s="263"/>
      <c r="DA93" s="263"/>
      <c r="DB93" s="263"/>
      <c r="DC93" s="263"/>
      <c r="DD93" s="264"/>
    </row>
    <row r="94" spans="1:108" ht="24.75" customHeight="1">
      <c r="A94" s="27"/>
      <c r="B94" s="256" t="s">
        <v>40</v>
      </c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7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3"/>
      <c r="BO94" s="254"/>
      <c r="BP94" s="254"/>
      <c r="BQ94" s="254"/>
      <c r="BR94" s="254"/>
      <c r="BS94" s="254"/>
      <c r="BT94" s="254"/>
      <c r="BU94" s="255"/>
      <c r="BV94" s="253"/>
      <c r="BW94" s="254"/>
      <c r="BX94" s="254"/>
      <c r="BY94" s="254"/>
      <c r="BZ94" s="254"/>
      <c r="CA94" s="254"/>
      <c r="CB94" s="255"/>
      <c r="CC94" s="253"/>
      <c r="CD94" s="254"/>
      <c r="CE94" s="254"/>
      <c r="CF94" s="254"/>
      <c r="CG94" s="254"/>
      <c r="CH94" s="254"/>
      <c r="CI94" s="255"/>
      <c r="CJ94" s="253"/>
      <c r="CK94" s="254"/>
      <c r="CL94" s="254"/>
      <c r="CM94" s="254"/>
      <c r="CN94" s="254"/>
      <c r="CO94" s="254"/>
      <c r="CP94" s="255"/>
      <c r="CQ94" s="253"/>
      <c r="CR94" s="254"/>
      <c r="CS94" s="254"/>
      <c r="CT94" s="254"/>
      <c r="CU94" s="254"/>
      <c r="CV94" s="254"/>
      <c r="CW94" s="255"/>
      <c r="CX94" s="265"/>
      <c r="CY94" s="266"/>
      <c r="CZ94" s="266"/>
      <c r="DA94" s="266"/>
      <c r="DB94" s="266"/>
      <c r="DC94" s="266"/>
      <c r="DD94" s="267"/>
    </row>
    <row r="95" spans="1:108" ht="39" customHeight="1">
      <c r="A95" s="27"/>
      <c r="B95" s="256" t="s">
        <v>41</v>
      </c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7"/>
      <c r="U95" s="252">
        <v>11.75</v>
      </c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>
        <v>10.75</v>
      </c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8">
        <f>AF95/U95*100-100</f>
        <v>-8.510638297872347</v>
      </c>
      <c r="AR95" s="258"/>
      <c r="AS95" s="258"/>
      <c r="AT95" s="258"/>
      <c r="AU95" s="258"/>
      <c r="AV95" s="258"/>
      <c r="AW95" s="258"/>
      <c r="AX95" s="258"/>
      <c r="AY95" s="258"/>
      <c r="AZ95" s="258"/>
      <c r="BA95" s="252">
        <v>31.7</v>
      </c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3">
        <v>6</v>
      </c>
      <c r="BO95" s="254"/>
      <c r="BP95" s="254"/>
      <c r="BQ95" s="254"/>
      <c r="BR95" s="254"/>
      <c r="BS95" s="254"/>
      <c r="BT95" s="254"/>
      <c r="BU95" s="255"/>
      <c r="BV95" s="253">
        <v>3</v>
      </c>
      <c r="BW95" s="254"/>
      <c r="BX95" s="254"/>
      <c r="BY95" s="254"/>
      <c r="BZ95" s="254"/>
      <c r="CA95" s="254"/>
      <c r="CB95" s="255"/>
      <c r="CC95" s="253">
        <v>5</v>
      </c>
      <c r="CD95" s="254"/>
      <c r="CE95" s="254"/>
      <c r="CF95" s="254"/>
      <c r="CG95" s="254"/>
      <c r="CH95" s="254"/>
      <c r="CI95" s="255"/>
      <c r="CJ95" s="253">
        <v>3</v>
      </c>
      <c r="CK95" s="254"/>
      <c r="CL95" s="254"/>
      <c r="CM95" s="254"/>
      <c r="CN95" s="254"/>
      <c r="CO95" s="254"/>
      <c r="CP95" s="255"/>
      <c r="CQ95" s="259">
        <f>CC95/BN95*100-100</f>
        <v>-16.666666666666657</v>
      </c>
      <c r="CR95" s="260"/>
      <c r="CS95" s="260"/>
      <c r="CT95" s="260"/>
      <c r="CU95" s="260"/>
      <c r="CV95" s="260"/>
      <c r="CW95" s="261"/>
      <c r="CX95" s="262">
        <f>CJ95/BV95*100-100</f>
        <v>0</v>
      </c>
      <c r="CY95" s="263"/>
      <c r="CZ95" s="263"/>
      <c r="DA95" s="263"/>
      <c r="DB95" s="263"/>
      <c r="DC95" s="263"/>
      <c r="DD95" s="264"/>
    </row>
    <row r="96" spans="1:108" ht="30" customHeight="1">
      <c r="A96" s="27"/>
      <c r="B96" s="256" t="s">
        <v>42</v>
      </c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7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3"/>
      <c r="BO96" s="254"/>
      <c r="BP96" s="254"/>
      <c r="BQ96" s="254"/>
      <c r="BR96" s="254"/>
      <c r="BS96" s="254"/>
      <c r="BT96" s="254"/>
      <c r="BU96" s="255"/>
      <c r="BV96" s="253"/>
      <c r="BW96" s="254"/>
      <c r="BX96" s="254"/>
      <c r="BY96" s="254"/>
      <c r="BZ96" s="254"/>
      <c r="CA96" s="254"/>
      <c r="CB96" s="255"/>
      <c r="CC96" s="253"/>
      <c r="CD96" s="254"/>
      <c r="CE96" s="254"/>
      <c r="CF96" s="254"/>
      <c r="CG96" s="254"/>
      <c r="CH96" s="254"/>
      <c r="CI96" s="255"/>
      <c r="CJ96" s="253"/>
      <c r="CK96" s="254"/>
      <c r="CL96" s="254"/>
      <c r="CM96" s="254"/>
      <c r="CN96" s="254"/>
      <c r="CO96" s="254"/>
      <c r="CP96" s="255"/>
      <c r="CQ96" s="253"/>
      <c r="CR96" s="254"/>
      <c r="CS96" s="254"/>
      <c r="CT96" s="254"/>
      <c r="CU96" s="254"/>
      <c r="CV96" s="254"/>
      <c r="CW96" s="255"/>
      <c r="CX96" s="265"/>
      <c r="CY96" s="266"/>
      <c r="CZ96" s="266"/>
      <c r="DA96" s="266"/>
      <c r="DB96" s="266"/>
      <c r="DC96" s="266"/>
      <c r="DD96" s="267"/>
    </row>
    <row r="97" spans="1:108" ht="45" customHeight="1">
      <c r="A97" s="27"/>
      <c r="B97" s="256" t="s">
        <v>335</v>
      </c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7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8"/>
      <c r="AR97" s="258"/>
      <c r="AS97" s="258"/>
      <c r="AT97" s="258"/>
      <c r="AU97" s="258"/>
      <c r="AV97" s="258"/>
      <c r="AW97" s="258"/>
      <c r="AX97" s="258"/>
      <c r="AY97" s="258"/>
      <c r="AZ97" s="258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3"/>
      <c r="BO97" s="254"/>
      <c r="BP97" s="254"/>
      <c r="BQ97" s="254"/>
      <c r="BR97" s="254"/>
      <c r="BS97" s="254"/>
      <c r="BT97" s="254"/>
      <c r="BU97" s="255"/>
      <c r="BV97" s="253"/>
      <c r="BW97" s="254"/>
      <c r="BX97" s="254"/>
      <c r="BY97" s="254"/>
      <c r="BZ97" s="254"/>
      <c r="CA97" s="254"/>
      <c r="CB97" s="255"/>
      <c r="CC97" s="253"/>
      <c r="CD97" s="254"/>
      <c r="CE97" s="254"/>
      <c r="CF97" s="254"/>
      <c r="CG97" s="254"/>
      <c r="CH97" s="254"/>
      <c r="CI97" s="255"/>
      <c r="CJ97" s="253"/>
      <c r="CK97" s="254"/>
      <c r="CL97" s="254"/>
      <c r="CM97" s="254"/>
      <c r="CN97" s="254"/>
      <c r="CO97" s="254"/>
      <c r="CP97" s="255"/>
      <c r="CQ97" s="253"/>
      <c r="CR97" s="254"/>
      <c r="CS97" s="254"/>
      <c r="CT97" s="254"/>
      <c r="CU97" s="254"/>
      <c r="CV97" s="254"/>
      <c r="CW97" s="255"/>
      <c r="CX97" s="265"/>
      <c r="CY97" s="266"/>
      <c r="CZ97" s="266"/>
      <c r="DA97" s="266"/>
      <c r="DB97" s="266"/>
      <c r="DC97" s="266"/>
      <c r="DD97" s="267"/>
    </row>
    <row r="98" spans="1:108" s="40" customFormat="1" ht="14.25">
      <c r="A98" s="39"/>
      <c r="B98" s="50" t="s">
        <v>336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1"/>
      <c r="U98" s="52">
        <f>SUM(U93:U97)</f>
        <v>37.75</v>
      </c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>
        <f>SUM(AF93:AF97)</f>
        <v>37.25</v>
      </c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3">
        <f>SUM(AQ93:AQ97)</f>
        <v>-6.587561374795428</v>
      </c>
      <c r="AR98" s="53"/>
      <c r="AS98" s="53"/>
      <c r="AT98" s="53"/>
      <c r="AU98" s="53"/>
      <c r="AV98" s="53"/>
      <c r="AW98" s="53"/>
      <c r="AX98" s="53"/>
      <c r="AY98" s="53"/>
      <c r="AZ98" s="53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41">
        <f>SUM(BN93:BN97)</f>
        <v>7</v>
      </c>
      <c r="BO98" s="42"/>
      <c r="BP98" s="42"/>
      <c r="BQ98" s="42"/>
      <c r="BR98" s="42"/>
      <c r="BS98" s="42"/>
      <c r="BT98" s="42"/>
      <c r="BU98" s="43"/>
      <c r="BV98" s="41">
        <f>SUM(BV93:BV97)</f>
        <v>9</v>
      </c>
      <c r="BW98" s="42"/>
      <c r="BX98" s="42"/>
      <c r="BY98" s="42"/>
      <c r="BZ98" s="42"/>
      <c r="CA98" s="42"/>
      <c r="CB98" s="43"/>
      <c r="CC98" s="41">
        <f>SUM(CC93:CC97)</f>
        <v>7</v>
      </c>
      <c r="CD98" s="42"/>
      <c r="CE98" s="42"/>
      <c r="CF98" s="42"/>
      <c r="CG98" s="42"/>
      <c r="CH98" s="42"/>
      <c r="CI98" s="43"/>
      <c r="CJ98" s="41">
        <f>SUM(CJ93:CJ97)</f>
        <v>9</v>
      </c>
      <c r="CK98" s="42"/>
      <c r="CL98" s="42"/>
      <c r="CM98" s="42"/>
      <c r="CN98" s="42"/>
      <c r="CO98" s="42"/>
      <c r="CP98" s="43"/>
      <c r="CQ98" s="44">
        <f>CC98/BN98*100-100</f>
        <v>0</v>
      </c>
      <c r="CR98" s="45"/>
      <c r="CS98" s="45"/>
      <c r="CT98" s="45"/>
      <c r="CU98" s="45"/>
      <c r="CV98" s="45"/>
      <c r="CW98" s="46"/>
      <c r="CX98" s="47">
        <f>CJ98/BV98*100-100</f>
        <v>0</v>
      </c>
      <c r="CY98" s="48"/>
      <c r="CZ98" s="48"/>
      <c r="DA98" s="48"/>
      <c r="DB98" s="48"/>
      <c r="DC98" s="48"/>
      <c r="DD98" s="49"/>
    </row>
    <row r="99" spans="1:108" ht="15">
      <c r="A99" s="12"/>
      <c r="B99" s="202" t="s">
        <v>43</v>
      </c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02"/>
      <c r="BZ99" s="202"/>
      <c r="CA99" s="202"/>
      <c r="CB99" s="202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12"/>
    </row>
    <row r="100" spans="1:108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</row>
    <row r="101" spans="1:108" ht="15">
      <c r="A101" s="12" t="s">
        <v>44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</row>
    <row r="102" spans="1:108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</row>
    <row r="103" spans="1:108" ht="40.5" customHeight="1">
      <c r="A103" s="268" t="s">
        <v>46</v>
      </c>
      <c r="B103" s="269"/>
      <c r="C103" s="269"/>
      <c r="D103" s="269"/>
      <c r="E103" s="269"/>
      <c r="F103" s="270"/>
      <c r="G103" s="265" t="s">
        <v>34</v>
      </c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7"/>
      <c r="AW103" s="251" t="s">
        <v>226</v>
      </c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1"/>
      <c r="BN103" s="251"/>
      <c r="BO103" s="251"/>
      <c r="BP103" s="251"/>
      <c r="BQ103" s="251" t="s">
        <v>227</v>
      </c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1" t="s">
        <v>62</v>
      </c>
      <c r="CL103" s="251"/>
      <c r="CM103" s="251"/>
      <c r="CN103" s="251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51"/>
      <c r="CZ103" s="251"/>
      <c r="DA103" s="251"/>
      <c r="DB103" s="251"/>
      <c r="DC103" s="251"/>
      <c r="DD103" s="251"/>
    </row>
    <row r="104" spans="1:108" ht="15">
      <c r="A104" s="271" t="s">
        <v>45</v>
      </c>
      <c r="B104" s="271"/>
      <c r="C104" s="271"/>
      <c r="D104" s="271"/>
      <c r="E104" s="271"/>
      <c r="F104" s="271"/>
      <c r="G104" s="252">
        <v>2</v>
      </c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>
        <v>3</v>
      </c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>
        <v>4</v>
      </c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>
        <v>5</v>
      </c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</row>
    <row r="105" spans="1:108" ht="15">
      <c r="A105" s="271" t="s">
        <v>45</v>
      </c>
      <c r="B105" s="271"/>
      <c r="C105" s="271"/>
      <c r="D105" s="271"/>
      <c r="E105" s="271"/>
      <c r="F105" s="271"/>
      <c r="G105" s="27"/>
      <c r="H105" s="256" t="s">
        <v>228</v>
      </c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7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271"/>
    </row>
    <row r="106" spans="1:108" ht="15">
      <c r="A106" s="272" t="s">
        <v>47</v>
      </c>
      <c r="B106" s="272"/>
      <c r="C106" s="272"/>
      <c r="D106" s="272"/>
      <c r="E106" s="272"/>
      <c r="F106" s="272"/>
      <c r="G106" s="28"/>
      <c r="H106" s="273" t="s">
        <v>120</v>
      </c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4"/>
      <c r="AW106" s="275">
        <v>16076551.08</v>
      </c>
      <c r="AX106" s="275"/>
      <c r="AY106" s="275"/>
      <c r="AZ106" s="275"/>
      <c r="BA106" s="275"/>
      <c r="BB106" s="275"/>
      <c r="BC106" s="275"/>
      <c r="BD106" s="275"/>
      <c r="BE106" s="275"/>
      <c r="BF106" s="275"/>
      <c r="BG106" s="275"/>
      <c r="BH106" s="275"/>
      <c r="BI106" s="275"/>
      <c r="BJ106" s="275"/>
      <c r="BK106" s="275"/>
      <c r="BL106" s="275"/>
      <c r="BM106" s="275"/>
      <c r="BN106" s="275"/>
      <c r="BO106" s="275"/>
      <c r="BP106" s="275"/>
      <c r="BQ106" s="275">
        <v>19835258.57</v>
      </c>
      <c r="BR106" s="275"/>
      <c r="BS106" s="275"/>
      <c r="BT106" s="275"/>
      <c r="BU106" s="275"/>
      <c r="BV106" s="275"/>
      <c r="BW106" s="275"/>
      <c r="BX106" s="275"/>
      <c r="BY106" s="275"/>
      <c r="BZ106" s="275"/>
      <c r="CA106" s="275"/>
      <c r="CB106" s="275"/>
      <c r="CC106" s="275"/>
      <c r="CD106" s="275"/>
      <c r="CE106" s="275"/>
      <c r="CF106" s="275"/>
      <c r="CG106" s="275"/>
      <c r="CH106" s="275"/>
      <c r="CI106" s="275"/>
      <c r="CJ106" s="275"/>
      <c r="CK106" s="272" t="s">
        <v>343</v>
      </c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272"/>
      <c r="DC106" s="272"/>
      <c r="DD106" s="272"/>
    </row>
    <row r="107" spans="1:108" ht="30" customHeight="1">
      <c r="A107" s="276" t="s">
        <v>48</v>
      </c>
      <c r="B107" s="277"/>
      <c r="C107" s="277"/>
      <c r="D107" s="277"/>
      <c r="E107" s="277"/>
      <c r="F107" s="278"/>
      <c r="G107" s="28"/>
      <c r="H107" s="273" t="s">
        <v>124</v>
      </c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4"/>
      <c r="AW107" s="275">
        <v>9579063.46</v>
      </c>
      <c r="AX107" s="275"/>
      <c r="AY107" s="275"/>
      <c r="AZ107" s="275"/>
      <c r="BA107" s="275"/>
      <c r="BB107" s="275"/>
      <c r="BC107" s="275"/>
      <c r="BD107" s="275"/>
      <c r="BE107" s="275"/>
      <c r="BF107" s="275"/>
      <c r="BG107" s="275"/>
      <c r="BH107" s="275"/>
      <c r="BI107" s="275"/>
      <c r="BJ107" s="275"/>
      <c r="BK107" s="275"/>
      <c r="BL107" s="275"/>
      <c r="BM107" s="275"/>
      <c r="BN107" s="275"/>
      <c r="BO107" s="275"/>
      <c r="BP107" s="275"/>
      <c r="BQ107" s="275">
        <v>12788517.91</v>
      </c>
      <c r="BR107" s="275"/>
      <c r="BS107" s="275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5"/>
      <c r="CD107" s="275"/>
      <c r="CE107" s="275"/>
      <c r="CF107" s="275"/>
      <c r="CG107" s="275"/>
      <c r="CH107" s="275"/>
      <c r="CI107" s="275"/>
      <c r="CJ107" s="275"/>
      <c r="CK107" s="272" t="s">
        <v>344</v>
      </c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2"/>
      <c r="DC107" s="272"/>
      <c r="DD107" s="272"/>
    </row>
    <row r="108" spans="1:108" ht="15">
      <c r="A108" s="271" t="s">
        <v>121</v>
      </c>
      <c r="B108" s="271"/>
      <c r="C108" s="271"/>
      <c r="D108" s="271"/>
      <c r="E108" s="271"/>
      <c r="F108" s="271"/>
      <c r="G108" s="27"/>
      <c r="H108" s="256" t="s">
        <v>122</v>
      </c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7"/>
      <c r="AW108" s="252">
        <v>9579063.46</v>
      </c>
      <c r="AX108" s="252"/>
      <c r="AY108" s="252"/>
      <c r="AZ108" s="252"/>
      <c r="BA108" s="252"/>
      <c r="BB108" s="252"/>
      <c r="BC108" s="252"/>
      <c r="BD108" s="252"/>
      <c r="BE108" s="252"/>
      <c r="BF108" s="252"/>
      <c r="BG108" s="252"/>
      <c r="BH108" s="252"/>
      <c r="BI108" s="252"/>
      <c r="BJ108" s="252"/>
      <c r="BK108" s="252"/>
      <c r="BL108" s="252"/>
      <c r="BM108" s="252"/>
      <c r="BN108" s="252"/>
      <c r="BO108" s="252"/>
      <c r="BP108" s="252"/>
      <c r="BQ108" s="252">
        <v>12788517.91</v>
      </c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2"/>
      <c r="CC108" s="252"/>
      <c r="CD108" s="252"/>
      <c r="CE108" s="252"/>
      <c r="CF108" s="252"/>
      <c r="CG108" s="252"/>
      <c r="CH108" s="252"/>
      <c r="CI108" s="252"/>
      <c r="CJ108" s="252"/>
      <c r="CK108" s="271" t="s">
        <v>344</v>
      </c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</row>
    <row r="109" spans="1:108" ht="15">
      <c r="A109" s="271" t="s">
        <v>49</v>
      </c>
      <c r="B109" s="271"/>
      <c r="C109" s="271"/>
      <c r="D109" s="271"/>
      <c r="E109" s="271"/>
      <c r="F109" s="271"/>
      <c r="G109" s="27"/>
      <c r="H109" s="256" t="s">
        <v>123</v>
      </c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7"/>
      <c r="AW109" s="252">
        <v>6497487.62</v>
      </c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>
        <v>7046740.66</v>
      </c>
      <c r="BR109" s="252"/>
      <c r="BS109" s="252"/>
      <c r="BT109" s="252"/>
      <c r="BU109" s="252"/>
      <c r="BV109" s="252"/>
      <c r="BW109" s="252"/>
      <c r="BX109" s="252"/>
      <c r="BY109" s="252"/>
      <c r="BZ109" s="252"/>
      <c r="CA109" s="252"/>
      <c r="CB109" s="252"/>
      <c r="CC109" s="252"/>
      <c r="CD109" s="252"/>
      <c r="CE109" s="252"/>
      <c r="CF109" s="252"/>
      <c r="CG109" s="252"/>
      <c r="CH109" s="252"/>
      <c r="CI109" s="252"/>
      <c r="CJ109" s="252"/>
      <c r="CK109" s="271" t="s">
        <v>345</v>
      </c>
      <c r="CL109" s="271"/>
      <c r="CM109" s="271"/>
      <c r="CN109" s="271"/>
      <c r="CO109" s="271"/>
      <c r="CP109" s="271"/>
      <c r="CQ109" s="271"/>
      <c r="CR109" s="271"/>
      <c r="CS109" s="271"/>
      <c r="CT109" s="271"/>
      <c r="CU109" s="271"/>
      <c r="CV109" s="271"/>
      <c r="CW109" s="271"/>
      <c r="CX109" s="271"/>
      <c r="CY109" s="271"/>
      <c r="CZ109" s="271"/>
      <c r="DA109" s="271"/>
      <c r="DB109" s="271"/>
      <c r="DC109" s="271"/>
      <c r="DD109" s="271"/>
    </row>
    <row r="110" spans="1:108" ht="15">
      <c r="A110" s="272" t="s">
        <v>50</v>
      </c>
      <c r="B110" s="272"/>
      <c r="C110" s="272"/>
      <c r="D110" s="272"/>
      <c r="E110" s="272"/>
      <c r="F110" s="272"/>
      <c r="G110" s="28"/>
      <c r="H110" s="273" t="s">
        <v>125</v>
      </c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4"/>
      <c r="AW110" s="275"/>
      <c r="AX110" s="275"/>
      <c r="AY110" s="275"/>
      <c r="AZ110" s="275"/>
      <c r="BA110" s="275"/>
      <c r="BB110" s="275"/>
      <c r="BC110" s="275"/>
      <c r="BD110" s="275"/>
      <c r="BE110" s="275"/>
      <c r="BF110" s="275"/>
      <c r="BG110" s="275"/>
      <c r="BH110" s="275"/>
      <c r="BI110" s="275"/>
      <c r="BJ110" s="275"/>
      <c r="BK110" s="275"/>
      <c r="BL110" s="275"/>
      <c r="BM110" s="275"/>
      <c r="BN110" s="275"/>
      <c r="BO110" s="275"/>
      <c r="BP110" s="275"/>
      <c r="BQ110" s="275"/>
      <c r="BR110" s="275"/>
      <c r="BS110" s="275"/>
      <c r="BT110" s="275"/>
      <c r="BU110" s="275"/>
      <c r="BV110" s="275"/>
      <c r="BW110" s="275"/>
      <c r="BX110" s="275"/>
      <c r="BY110" s="275"/>
      <c r="BZ110" s="275"/>
      <c r="CA110" s="275"/>
      <c r="CB110" s="275"/>
      <c r="CC110" s="275"/>
      <c r="CD110" s="275"/>
      <c r="CE110" s="275"/>
      <c r="CF110" s="275"/>
      <c r="CG110" s="275"/>
      <c r="CH110" s="275"/>
      <c r="CI110" s="275"/>
      <c r="CJ110" s="275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</row>
    <row r="111" spans="1:108" ht="15">
      <c r="A111" s="272" t="s">
        <v>126</v>
      </c>
      <c r="B111" s="272"/>
      <c r="C111" s="272"/>
      <c r="D111" s="272"/>
      <c r="E111" s="272"/>
      <c r="F111" s="272"/>
      <c r="G111" s="28"/>
      <c r="H111" s="273" t="s">
        <v>127</v>
      </c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4"/>
      <c r="AW111" s="275"/>
      <c r="AX111" s="275"/>
      <c r="AY111" s="275"/>
      <c r="AZ111" s="275"/>
      <c r="BA111" s="275"/>
      <c r="BB111" s="275"/>
      <c r="BC111" s="275"/>
      <c r="BD111" s="275"/>
      <c r="BE111" s="275"/>
      <c r="BF111" s="275"/>
      <c r="BG111" s="275"/>
      <c r="BH111" s="275"/>
      <c r="BI111" s="275"/>
      <c r="BJ111" s="275"/>
      <c r="BK111" s="275"/>
      <c r="BL111" s="275"/>
      <c r="BM111" s="275"/>
      <c r="BN111" s="275"/>
      <c r="BO111" s="275"/>
      <c r="BP111" s="275"/>
      <c r="BQ111" s="275"/>
      <c r="BR111" s="275"/>
      <c r="BS111" s="275"/>
      <c r="BT111" s="275"/>
      <c r="BU111" s="275"/>
      <c r="BV111" s="275"/>
      <c r="BW111" s="275"/>
      <c r="BX111" s="275"/>
      <c r="BY111" s="275"/>
      <c r="BZ111" s="275"/>
      <c r="CA111" s="275"/>
      <c r="CB111" s="275"/>
      <c r="CC111" s="275"/>
      <c r="CD111" s="275"/>
      <c r="CE111" s="275"/>
      <c r="CF111" s="275"/>
      <c r="CG111" s="275"/>
      <c r="CH111" s="275"/>
      <c r="CI111" s="275"/>
      <c r="CJ111" s="275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</row>
    <row r="112" spans="1:108" ht="15">
      <c r="A112" s="272" t="s">
        <v>51</v>
      </c>
      <c r="B112" s="272"/>
      <c r="C112" s="272"/>
      <c r="D112" s="272"/>
      <c r="E112" s="272"/>
      <c r="F112" s="272"/>
      <c r="G112" s="28"/>
      <c r="H112" s="273" t="s">
        <v>63</v>
      </c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4"/>
      <c r="AW112" s="275">
        <v>50267.91</v>
      </c>
      <c r="AX112" s="275"/>
      <c r="AY112" s="275"/>
      <c r="AZ112" s="275"/>
      <c r="BA112" s="275"/>
      <c r="BB112" s="275"/>
      <c r="BC112" s="275"/>
      <c r="BD112" s="275"/>
      <c r="BE112" s="275"/>
      <c r="BF112" s="275"/>
      <c r="BG112" s="275"/>
      <c r="BH112" s="275"/>
      <c r="BI112" s="275"/>
      <c r="BJ112" s="275"/>
      <c r="BK112" s="275"/>
      <c r="BL112" s="275"/>
      <c r="BM112" s="275"/>
      <c r="BN112" s="275"/>
      <c r="BO112" s="275"/>
      <c r="BP112" s="275"/>
      <c r="BQ112" s="275">
        <v>66239.89</v>
      </c>
      <c r="BR112" s="275"/>
      <c r="BS112" s="275"/>
      <c r="BT112" s="275"/>
      <c r="BU112" s="275"/>
      <c r="BV112" s="275"/>
      <c r="BW112" s="275"/>
      <c r="BX112" s="275"/>
      <c r="BY112" s="275"/>
      <c r="BZ112" s="275"/>
      <c r="CA112" s="275"/>
      <c r="CB112" s="275"/>
      <c r="CC112" s="275"/>
      <c r="CD112" s="275"/>
      <c r="CE112" s="275"/>
      <c r="CF112" s="275"/>
      <c r="CG112" s="275"/>
      <c r="CH112" s="275"/>
      <c r="CI112" s="275"/>
      <c r="CJ112" s="275"/>
      <c r="CK112" s="272" t="s">
        <v>346</v>
      </c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</row>
    <row r="113" spans="1:108" ht="15">
      <c r="A113" s="272" t="s">
        <v>52</v>
      </c>
      <c r="B113" s="272"/>
      <c r="C113" s="272"/>
      <c r="D113" s="272"/>
      <c r="E113" s="272"/>
      <c r="F113" s="272"/>
      <c r="G113" s="28"/>
      <c r="H113" s="273" t="s">
        <v>64</v>
      </c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4"/>
      <c r="AW113" s="275"/>
      <c r="AX113" s="275"/>
      <c r="AY113" s="275"/>
      <c r="AZ113" s="275"/>
      <c r="BA113" s="275"/>
      <c r="BB113" s="275"/>
      <c r="BC113" s="275"/>
      <c r="BD113" s="275"/>
      <c r="BE113" s="275"/>
      <c r="BF113" s="275"/>
      <c r="BG113" s="275"/>
      <c r="BH113" s="275"/>
      <c r="BI113" s="275"/>
      <c r="BJ113" s="275"/>
      <c r="BK113" s="275"/>
      <c r="BL113" s="275"/>
      <c r="BM113" s="275"/>
      <c r="BN113" s="275"/>
      <c r="BO113" s="275"/>
      <c r="BP113" s="275"/>
      <c r="BQ113" s="275"/>
      <c r="BR113" s="275"/>
      <c r="BS113" s="275"/>
      <c r="BT113" s="275"/>
      <c r="BU113" s="275"/>
      <c r="BV113" s="275"/>
      <c r="BW113" s="275"/>
      <c r="BX113" s="275"/>
      <c r="BY113" s="275"/>
      <c r="BZ113" s="275"/>
      <c r="CA113" s="275"/>
      <c r="CB113" s="275"/>
      <c r="CC113" s="275"/>
      <c r="CD113" s="275"/>
      <c r="CE113" s="275"/>
      <c r="CF113" s="275"/>
      <c r="CG113" s="275"/>
      <c r="CH113" s="275"/>
      <c r="CI113" s="275"/>
      <c r="CJ113" s="275"/>
      <c r="CK113" s="272"/>
      <c r="CL113" s="272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2"/>
    </row>
    <row r="114" spans="1:108" ht="45" customHeight="1">
      <c r="A114" s="272" t="s">
        <v>53</v>
      </c>
      <c r="B114" s="272"/>
      <c r="C114" s="272"/>
      <c r="D114" s="272"/>
      <c r="E114" s="272"/>
      <c r="F114" s="272"/>
      <c r="G114" s="28"/>
      <c r="H114" s="273" t="s">
        <v>128</v>
      </c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4"/>
      <c r="AW114" s="275"/>
      <c r="AX114" s="275"/>
      <c r="AY114" s="275"/>
      <c r="AZ114" s="275"/>
      <c r="BA114" s="275"/>
      <c r="BB114" s="275"/>
      <c r="BC114" s="275"/>
      <c r="BD114" s="275"/>
      <c r="BE114" s="275"/>
      <c r="BF114" s="275"/>
      <c r="BG114" s="275"/>
      <c r="BH114" s="275"/>
      <c r="BI114" s="275"/>
      <c r="BJ114" s="275"/>
      <c r="BK114" s="275"/>
      <c r="BL114" s="275"/>
      <c r="BM114" s="275"/>
      <c r="BN114" s="275"/>
      <c r="BO114" s="275"/>
      <c r="BP114" s="275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75"/>
      <c r="CA114" s="275"/>
      <c r="CB114" s="275"/>
      <c r="CC114" s="275"/>
      <c r="CD114" s="275"/>
      <c r="CE114" s="275"/>
      <c r="CF114" s="275"/>
      <c r="CG114" s="275"/>
      <c r="CH114" s="275"/>
      <c r="CI114" s="275"/>
      <c r="CJ114" s="275"/>
      <c r="CK114" s="272"/>
      <c r="CL114" s="272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2"/>
      <c r="DA114" s="272"/>
      <c r="DB114" s="272"/>
      <c r="DC114" s="272"/>
      <c r="DD114" s="272"/>
    </row>
    <row r="115" spans="1:108" ht="15">
      <c r="A115" s="271" t="s">
        <v>54</v>
      </c>
      <c r="B115" s="271"/>
      <c r="C115" s="271"/>
      <c r="D115" s="271"/>
      <c r="E115" s="271"/>
      <c r="F115" s="271"/>
      <c r="G115" s="27"/>
      <c r="H115" s="256" t="s">
        <v>129</v>
      </c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7"/>
      <c r="AW115" s="252"/>
      <c r="AX115" s="252"/>
      <c r="AY115" s="252"/>
      <c r="AZ115" s="252"/>
      <c r="BA115" s="252"/>
      <c r="BB115" s="252"/>
      <c r="BC115" s="252"/>
      <c r="BD115" s="252"/>
      <c r="BE115" s="252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52"/>
      <c r="BT115" s="252"/>
      <c r="BU115" s="252"/>
      <c r="BV115" s="252"/>
      <c r="BW115" s="252"/>
      <c r="BX115" s="252"/>
      <c r="BY115" s="252"/>
      <c r="BZ115" s="252"/>
      <c r="CA115" s="252"/>
      <c r="CB115" s="252"/>
      <c r="CC115" s="252"/>
      <c r="CD115" s="252"/>
      <c r="CE115" s="252"/>
      <c r="CF115" s="252"/>
      <c r="CG115" s="252"/>
      <c r="CH115" s="252"/>
      <c r="CI115" s="252"/>
      <c r="CJ115" s="252"/>
      <c r="CK115" s="271"/>
      <c r="CL115" s="271"/>
      <c r="CM115" s="271"/>
      <c r="CN115" s="271"/>
      <c r="CO115" s="271"/>
      <c r="CP115" s="271"/>
      <c r="CQ115" s="271"/>
      <c r="CR115" s="271"/>
      <c r="CS115" s="271"/>
      <c r="CT115" s="271"/>
      <c r="CU115" s="271"/>
      <c r="CV115" s="271"/>
      <c r="CW115" s="271"/>
      <c r="CX115" s="271"/>
      <c r="CY115" s="271"/>
      <c r="CZ115" s="271"/>
      <c r="DA115" s="271"/>
      <c r="DB115" s="271"/>
      <c r="DC115" s="271"/>
      <c r="DD115" s="271"/>
    </row>
    <row r="116" spans="1:108" ht="15">
      <c r="A116" s="272" t="s">
        <v>55</v>
      </c>
      <c r="B116" s="272"/>
      <c r="C116" s="272"/>
      <c r="D116" s="272"/>
      <c r="E116" s="272"/>
      <c r="F116" s="272"/>
      <c r="G116" s="28"/>
      <c r="H116" s="273" t="s">
        <v>65</v>
      </c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4"/>
      <c r="AW116" s="275"/>
      <c r="AX116" s="275"/>
      <c r="AY116" s="275"/>
      <c r="AZ116" s="275"/>
      <c r="BA116" s="275"/>
      <c r="BB116" s="275"/>
      <c r="BC116" s="275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5"/>
      <c r="BQ116" s="275"/>
      <c r="BR116" s="275"/>
      <c r="BS116" s="275"/>
      <c r="BT116" s="275"/>
      <c r="BU116" s="275"/>
      <c r="BV116" s="275"/>
      <c r="BW116" s="275"/>
      <c r="BX116" s="275"/>
      <c r="BY116" s="275"/>
      <c r="BZ116" s="275"/>
      <c r="CA116" s="275"/>
      <c r="CB116" s="275"/>
      <c r="CC116" s="275"/>
      <c r="CD116" s="275"/>
      <c r="CE116" s="275"/>
      <c r="CF116" s="275"/>
      <c r="CG116" s="275"/>
      <c r="CH116" s="275"/>
      <c r="CI116" s="275"/>
      <c r="CJ116" s="275"/>
      <c r="CK116" s="272"/>
      <c r="CL116" s="272"/>
      <c r="CM116" s="272"/>
      <c r="CN116" s="272"/>
      <c r="CO116" s="272"/>
      <c r="CP116" s="272"/>
      <c r="CQ116" s="272"/>
      <c r="CR116" s="272"/>
      <c r="CS116" s="272"/>
      <c r="CT116" s="272"/>
      <c r="CU116" s="272"/>
      <c r="CV116" s="272"/>
      <c r="CW116" s="272"/>
      <c r="CX116" s="272"/>
      <c r="CY116" s="272"/>
      <c r="CZ116" s="272"/>
      <c r="DA116" s="272"/>
      <c r="DB116" s="272"/>
      <c r="DC116" s="272"/>
      <c r="DD116" s="272"/>
    </row>
    <row r="117" spans="1:108" ht="15">
      <c r="A117" s="272" t="s">
        <v>56</v>
      </c>
      <c r="B117" s="272"/>
      <c r="C117" s="272"/>
      <c r="D117" s="272"/>
      <c r="E117" s="272"/>
      <c r="F117" s="272"/>
      <c r="G117" s="28"/>
      <c r="H117" s="273" t="s">
        <v>130</v>
      </c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4"/>
      <c r="AW117" s="275">
        <v>50267.91</v>
      </c>
      <c r="AX117" s="275"/>
      <c r="AY117" s="275"/>
      <c r="AZ117" s="275"/>
      <c r="BA117" s="275"/>
      <c r="BB117" s="275"/>
      <c r="BC117" s="275"/>
      <c r="BD117" s="275"/>
      <c r="BE117" s="275"/>
      <c r="BF117" s="275"/>
      <c r="BG117" s="275"/>
      <c r="BH117" s="275"/>
      <c r="BI117" s="275"/>
      <c r="BJ117" s="275"/>
      <c r="BK117" s="275"/>
      <c r="BL117" s="275"/>
      <c r="BM117" s="275"/>
      <c r="BN117" s="275"/>
      <c r="BO117" s="275"/>
      <c r="BP117" s="275"/>
      <c r="BQ117" s="275">
        <v>66239.89</v>
      </c>
      <c r="BR117" s="275"/>
      <c r="BS117" s="275"/>
      <c r="BT117" s="275"/>
      <c r="BU117" s="275"/>
      <c r="BV117" s="275"/>
      <c r="BW117" s="275"/>
      <c r="BX117" s="275"/>
      <c r="BY117" s="275"/>
      <c r="BZ117" s="275"/>
      <c r="CA117" s="275"/>
      <c r="CB117" s="275"/>
      <c r="CC117" s="275"/>
      <c r="CD117" s="275"/>
      <c r="CE117" s="275"/>
      <c r="CF117" s="275"/>
      <c r="CG117" s="275"/>
      <c r="CH117" s="275"/>
      <c r="CI117" s="275"/>
      <c r="CJ117" s="275"/>
      <c r="CK117" s="272" t="s">
        <v>346</v>
      </c>
      <c r="CL117" s="272"/>
      <c r="CM117" s="272"/>
      <c r="CN117" s="272"/>
      <c r="CO117" s="272"/>
      <c r="CP117" s="272"/>
      <c r="CQ117" s="272"/>
      <c r="CR117" s="272"/>
      <c r="CS117" s="272"/>
      <c r="CT117" s="272"/>
      <c r="CU117" s="272"/>
      <c r="CV117" s="272"/>
      <c r="CW117" s="272"/>
      <c r="CX117" s="272"/>
      <c r="CY117" s="272"/>
      <c r="CZ117" s="272"/>
      <c r="DA117" s="272"/>
      <c r="DB117" s="272"/>
      <c r="DC117" s="272"/>
      <c r="DD117" s="272"/>
    </row>
    <row r="118" spans="1:108" ht="15">
      <c r="A118" s="272" t="s">
        <v>57</v>
      </c>
      <c r="B118" s="272"/>
      <c r="C118" s="272"/>
      <c r="D118" s="272"/>
      <c r="E118" s="272"/>
      <c r="F118" s="272"/>
      <c r="G118" s="28"/>
      <c r="H118" s="273" t="s">
        <v>133</v>
      </c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273"/>
      <c r="AV118" s="274"/>
      <c r="AW118" s="275"/>
      <c r="AX118" s="275"/>
      <c r="AY118" s="275"/>
      <c r="AZ118" s="275"/>
      <c r="BA118" s="275"/>
      <c r="BB118" s="275"/>
      <c r="BC118" s="275"/>
      <c r="BD118" s="275"/>
      <c r="BE118" s="275"/>
      <c r="BF118" s="275"/>
      <c r="BG118" s="275"/>
      <c r="BH118" s="275"/>
      <c r="BI118" s="275"/>
      <c r="BJ118" s="275"/>
      <c r="BK118" s="275"/>
      <c r="BL118" s="275"/>
      <c r="BM118" s="275"/>
      <c r="BN118" s="275"/>
      <c r="BO118" s="275"/>
      <c r="BP118" s="275"/>
      <c r="BQ118" s="275"/>
      <c r="BR118" s="275"/>
      <c r="BS118" s="275"/>
      <c r="BT118" s="275"/>
      <c r="BU118" s="275"/>
      <c r="BV118" s="275"/>
      <c r="BW118" s="275"/>
      <c r="BX118" s="275"/>
      <c r="BY118" s="275"/>
      <c r="BZ118" s="275"/>
      <c r="CA118" s="275"/>
      <c r="CB118" s="275"/>
      <c r="CC118" s="275"/>
      <c r="CD118" s="275"/>
      <c r="CE118" s="275"/>
      <c r="CF118" s="275"/>
      <c r="CG118" s="275"/>
      <c r="CH118" s="275"/>
      <c r="CI118" s="275"/>
      <c r="CJ118" s="275"/>
      <c r="CK118" s="272"/>
      <c r="CL118" s="272"/>
      <c r="CM118" s="272"/>
      <c r="CN118" s="272"/>
      <c r="CO118" s="272"/>
      <c r="CP118" s="272"/>
      <c r="CQ118" s="272"/>
      <c r="CR118" s="272"/>
      <c r="CS118" s="272"/>
      <c r="CT118" s="272"/>
      <c r="CU118" s="272"/>
      <c r="CV118" s="272"/>
      <c r="CW118" s="272"/>
      <c r="CX118" s="272"/>
      <c r="CY118" s="272"/>
      <c r="CZ118" s="272"/>
      <c r="DA118" s="272"/>
      <c r="DB118" s="272"/>
      <c r="DC118" s="272"/>
      <c r="DD118" s="272"/>
    </row>
    <row r="119" spans="1:108" ht="15">
      <c r="A119" s="272" t="s">
        <v>58</v>
      </c>
      <c r="B119" s="272"/>
      <c r="C119" s="272"/>
      <c r="D119" s="272"/>
      <c r="E119" s="272"/>
      <c r="F119" s="272"/>
      <c r="G119" s="28"/>
      <c r="H119" s="273" t="s">
        <v>66</v>
      </c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273"/>
      <c r="AV119" s="274"/>
      <c r="AW119" s="275">
        <v>10737886.12</v>
      </c>
      <c r="AX119" s="275"/>
      <c r="AY119" s="275"/>
      <c r="AZ119" s="275"/>
      <c r="BA119" s="275"/>
      <c r="BB119" s="275"/>
      <c r="BC119" s="275"/>
      <c r="BD119" s="275"/>
      <c r="BE119" s="275"/>
      <c r="BF119" s="275"/>
      <c r="BG119" s="275"/>
      <c r="BH119" s="275"/>
      <c r="BI119" s="275"/>
      <c r="BJ119" s="275"/>
      <c r="BK119" s="275"/>
      <c r="BL119" s="275"/>
      <c r="BM119" s="275"/>
      <c r="BN119" s="275"/>
      <c r="BO119" s="275"/>
      <c r="BP119" s="275"/>
      <c r="BQ119" s="275">
        <v>13397071.31</v>
      </c>
      <c r="BR119" s="275"/>
      <c r="BS119" s="275"/>
      <c r="BT119" s="275"/>
      <c r="BU119" s="275"/>
      <c r="BV119" s="275"/>
      <c r="BW119" s="275"/>
      <c r="BX119" s="275"/>
      <c r="BY119" s="275"/>
      <c r="BZ119" s="275"/>
      <c r="CA119" s="275"/>
      <c r="CB119" s="275"/>
      <c r="CC119" s="275"/>
      <c r="CD119" s="275"/>
      <c r="CE119" s="275"/>
      <c r="CF119" s="275"/>
      <c r="CG119" s="275"/>
      <c r="CH119" s="275"/>
      <c r="CI119" s="275"/>
      <c r="CJ119" s="275"/>
      <c r="CK119" s="272" t="s">
        <v>347</v>
      </c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2"/>
      <c r="DB119" s="272"/>
      <c r="DC119" s="272"/>
      <c r="DD119" s="272"/>
    </row>
    <row r="120" spans="1:108" ht="15">
      <c r="A120" s="272" t="s">
        <v>59</v>
      </c>
      <c r="B120" s="272"/>
      <c r="C120" s="272"/>
      <c r="D120" s="272"/>
      <c r="E120" s="272"/>
      <c r="F120" s="272"/>
      <c r="G120" s="28"/>
      <c r="H120" s="273" t="s">
        <v>67</v>
      </c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4"/>
      <c r="AW120" s="275"/>
      <c r="AX120" s="275"/>
      <c r="AY120" s="275"/>
      <c r="AZ120" s="275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5"/>
      <c r="BQ120" s="275"/>
      <c r="BR120" s="275"/>
      <c r="BS120" s="275"/>
      <c r="BT120" s="275"/>
      <c r="BU120" s="275"/>
      <c r="BV120" s="275"/>
      <c r="BW120" s="275"/>
      <c r="BX120" s="275"/>
      <c r="BY120" s="275"/>
      <c r="BZ120" s="275"/>
      <c r="CA120" s="275"/>
      <c r="CB120" s="275"/>
      <c r="CC120" s="275"/>
      <c r="CD120" s="275"/>
      <c r="CE120" s="275"/>
      <c r="CF120" s="275"/>
      <c r="CG120" s="275"/>
      <c r="CH120" s="275"/>
      <c r="CI120" s="275"/>
      <c r="CJ120" s="275"/>
      <c r="CK120" s="272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2"/>
      <c r="CW120" s="272"/>
      <c r="CX120" s="272"/>
      <c r="CY120" s="272"/>
      <c r="CZ120" s="272"/>
      <c r="DA120" s="272"/>
      <c r="DB120" s="272"/>
      <c r="DC120" s="272"/>
      <c r="DD120" s="272"/>
    </row>
    <row r="121" spans="1:108" ht="15">
      <c r="A121" s="272" t="s">
        <v>60</v>
      </c>
      <c r="B121" s="272"/>
      <c r="C121" s="272"/>
      <c r="D121" s="272"/>
      <c r="E121" s="272"/>
      <c r="F121" s="272"/>
      <c r="G121" s="28"/>
      <c r="H121" s="273" t="s">
        <v>131</v>
      </c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273"/>
      <c r="AV121" s="274"/>
      <c r="AW121" s="275"/>
      <c r="AX121" s="275"/>
      <c r="AY121" s="275"/>
      <c r="AZ121" s="275"/>
      <c r="BA121" s="275"/>
      <c r="BB121" s="275"/>
      <c r="BC121" s="275"/>
      <c r="BD121" s="275"/>
      <c r="BE121" s="275"/>
      <c r="BF121" s="275"/>
      <c r="BG121" s="275"/>
      <c r="BH121" s="275"/>
      <c r="BI121" s="275"/>
      <c r="BJ121" s="275"/>
      <c r="BK121" s="275"/>
      <c r="BL121" s="275"/>
      <c r="BM121" s="275"/>
      <c r="BN121" s="275"/>
      <c r="BO121" s="275"/>
      <c r="BP121" s="275"/>
      <c r="BQ121" s="275"/>
      <c r="BR121" s="275"/>
      <c r="BS121" s="275"/>
      <c r="BT121" s="275"/>
      <c r="BU121" s="275"/>
      <c r="BV121" s="275"/>
      <c r="BW121" s="275"/>
      <c r="BX121" s="275"/>
      <c r="BY121" s="275"/>
      <c r="BZ121" s="275"/>
      <c r="CA121" s="275"/>
      <c r="CB121" s="275"/>
      <c r="CC121" s="275"/>
      <c r="CD121" s="275"/>
      <c r="CE121" s="275"/>
      <c r="CF121" s="275"/>
      <c r="CG121" s="275"/>
      <c r="CH121" s="275"/>
      <c r="CI121" s="275"/>
      <c r="CJ121" s="275"/>
      <c r="CK121" s="272"/>
      <c r="CL121" s="272"/>
      <c r="CM121" s="272"/>
      <c r="CN121" s="272"/>
      <c r="CO121" s="272"/>
      <c r="CP121" s="272"/>
      <c r="CQ121" s="272"/>
      <c r="CR121" s="272"/>
      <c r="CS121" s="272"/>
      <c r="CT121" s="272"/>
      <c r="CU121" s="272"/>
      <c r="CV121" s="272"/>
      <c r="CW121" s="272"/>
      <c r="CX121" s="272"/>
      <c r="CY121" s="272"/>
      <c r="CZ121" s="272"/>
      <c r="DA121" s="272"/>
      <c r="DB121" s="272"/>
      <c r="DC121" s="272"/>
      <c r="DD121" s="272"/>
    </row>
    <row r="122" spans="1:108" ht="15">
      <c r="A122" s="271" t="s">
        <v>61</v>
      </c>
      <c r="B122" s="271"/>
      <c r="C122" s="271"/>
      <c r="D122" s="271"/>
      <c r="E122" s="271"/>
      <c r="F122" s="271"/>
      <c r="G122" s="27"/>
      <c r="H122" s="256" t="s">
        <v>132</v>
      </c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  <c r="AO122" s="256"/>
      <c r="AP122" s="256"/>
      <c r="AQ122" s="256"/>
      <c r="AR122" s="256"/>
      <c r="AS122" s="256"/>
      <c r="AT122" s="256"/>
      <c r="AU122" s="256"/>
      <c r="AV122" s="257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</row>
    <row r="123" spans="1:108" ht="15">
      <c r="A123" s="271" t="s">
        <v>134</v>
      </c>
      <c r="B123" s="271"/>
      <c r="C123" s="271"/>
      <c r="D123" s="271"/>
      <c r="E123" s="271"/>
      <c r="F123" s="271"/>
      <c r="G123" s="27"/>
      <c r="H123" s="256" t="s">
        <v>136</v>
      </c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6"/>
      <c r="AT123" s="256"/>
      <c r="AU123" s="256"/>
      <c r="AV123" s="257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/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52"/>
      <c r="DB123" s="252"/>
      <c r="DC123" s="252"/>
      <c r="DD123" s="252"/>
    </row>
    <row r="124" spans="1:108" ht="15">
      <c r="A124" s="271" t="s">
        <v>135</v>
      </c>
      <c r="B124" s="271"/>
      <c r="C124" s="271"/>
      <c r="D124" s="271"/>
      <c r="E124" s="271"/>
      <c r="F124" s="271"/>
      <c r="G124" s="27"/>
      <c r="H124" s="256" t="s">
        <v>137</v>
      </c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6"/>
      <c r="AT124" s="256"/>
      <c r="AU124" s="256"/>
      <c r="AV124" s="257"/>
      <c r="AW124" s="252">
        <v>10737886.12</v>
      </c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>
        <v>13397071.31</v>
      </c>
      <c r="BR124" s="252"/>
      <c r="BS124" s="252"/>
      <c r="BT124" s="252"/>
      <c r="BU124" s="252"/>
      <c r="BV124" s="252"/>
      <c r="BW124" s="252"/>
      <c r="BX124" s="252"/>
      <c r="BY124" s="252"/>
      <c r="BZ124" s="252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>
        <v>124.76</v>
      </c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DA124" s="252"/>
      <c r="DB124" s="252"/>
      <c r="DC124" s="252"/>
      <c r="DD124" s="252"/>
    </row>
    <row r="125" spans="1:108" ht="11.2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</row>
    <row r="126" spans="1:108" ht="15">
      <c r="A126" s="12" t="s">
        <v>68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</row>
    <row r="127" spans="1:108" ht="11.2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</row>
    <row r="128" spans="1:108" ht="15">
      <c r="A128" s="12" t="s">
        <v>71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</row>
    <row r="129" spans="1:108" ht="15">
      <c r="A129" s="12" t="s">
        <v>69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79">
        <v>0</v>
      </c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2" t="s">
        <v>229</v>
      </c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</row>
    <row r="130" spans="1:108" ht="15">
      <c r="A130" s="12" t="s">
        <v>70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79">
        <v>0</v>
      </c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2" t="s">
        <v>229</v>
      </c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</row>
    <row r="131" spans="1:108" ht="10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</row>
    <row r="132" spans="1:108" ht="15">
      <c r="A132" s="210" t="s">
        <v>72</v>
      </c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  <c r="BZ132" s="210"/>
      <c r="CA132" s="210"/>
      <c r="CB132" s="210"/>
      <c r="CC132" s="210"/>
      <c r="CD132" s="210"/>
      <c r="CE132" s="210"/>
      <c r="CF132" s="210"/>
      <c r="CG132" s="210"/>
      <c r="CH132" s="210"/>
      <c r="CI132" s="210"/>
      <c r="CJ132" s="210"/>
      <c r="CK132" s="210"/>
      <c r="CL132" s="210"/>
      <c r="CM132" s="210"/>
      <c r="CN132" s="210"/>
      <c r="CO132" s="210"/>
      <c r="CP132" s="210"/>
      <c r="CQ132" s="210"/>
      <c r="CR132" s="210"/>
      <c r="CS132" s="210"/>
      <c r="CT132" s="210"/>
      <c r="CU132" s="210"/>
      <c r="CV132" s="210"/>
      <c r="CW132" s="210"/>
      <c r="CX132" s="210"/>
      <c r="CY132" s="210"/>
      <c r="CZ132" s="210"/>
      <c r="DA132" s="210"/>
      <c r="DB132" s="210"/>
      <c r="DC132" s="210"/>
      <c r="DD132" s="210"/>
    </row>
    <row r="133" spans="1:108" ht="15">
      <c r="A133" s="179">
        <v>0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2" t="s">
        <v>229</v>
      </c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</row>
    <row r="134" spans="1:108" ht="12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</row>
    <row r="135" spans="1:108" ht="15">
      <c r="A135" s="12" t="s">
        <v>73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</row>
    <row r="136" spans="1:108" ht="15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  <c r="BV136" s="178"/>
      <c r="BW136" s="178"/>
      <c r="BX136" s="178"/>
      <c r="BY136" s="178"/>
      <c r="BZ136" s="178"/>
      <c r="CA136" s="178"/>
      <c r="CB136" s="178"/>
      <c r="CC136" s="178"/>
      <c r="CD136" s="178"/>
      <c r="CE136" s="178"/>
      <c r="CF136" s="178"/>
      <c r="CG136" s="178"/>
      <c r="CH136" s="178"/>
      <c r="CI136" s="178"/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8"/>
    </row>
    <row r="137" spans="1:108" ht="15">
      <c r="A137" s="12" t="s">
        <v>74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</row>
    <row r="138" spans="1:108" ht="15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79"/>
      <c r="AP138" s="279"/>
      <c r="AQ138" s="279"/>
      <c r="AR138" s="279"/>
      <c r="AS138" s="279"/>
      <c r="AT138" s="279"/>
      <c r="AU138" s="279"/>
      <c r="AV138" s="279"/>
      <c r="AW138" s="279"/>
      <c r="AX138" s="279"/>
      <c r="AY138" s="279"/>
      <c r="AZ138" s="279"/>
      <c r="BA138" s="279"/>
      <c r="BB138" s="279"/>
      <c r="BC138" s="279"/>
      <c r="BD138" s="279"/>
      <c r="BE138" s="279"/>
      <c r="BF138" s="279"/>
      <c r="BG138" s="279"/>
      <c r="BH138" s="279"/>
      <c r="BI138" s="279"/>
      <c r="BJ138" s="279"/>
      <c r="BK138" s="279"/>
      <c r="BL138" s="279"/>
      <c r="BM138" s="279"/>
      <c r="BN138" s="279"/>
      <c r="BO138" s="279"/>
      <c r="BP138" s="279"/>
      <c r="BQ138" s="279"/>
      <c r="BR138" s="279"/>
      <c r="BS138" s="279"/>
      <c r="BT138" s="279"/>
      <c r="BU138" s="279"/>
      <c r="BV138" s="279"/>
      <c r="BW138" s="279"/>
      <c r="BX138" s="279"/>
      <c r="BY138" s="279"/>
      <c r="BZ138" s="279"/>
      <c r="CA138" s="279"/>
      <c r="CB138" s="279"/>
      <c r="CC138" s="279"/>
      <c r="CD138" s="279"/>
      <c r="CE138" s="279"/>
      <c r="CF138" s="279"/>
      <c r="CG138" s="279"/>
      <c r="CH138" s="279"/>
      <c r="CI138" s="279"/>
      <c r="CJ138" s="279"/>
      <c r="CK138" s="279"/>
      <c r="CL138" s="279"/>
      <c r="CM138" s="279"/>
      <c r="CN138" s="279"/>
      <c r="CO138" s="279"/>
      <c r="CP138" s="279"/>
      <c r="CQ138" s="279"/>
      <c r="CR138" s="279"/>
      <c r="CS138" s="279"/>
      <c r="CT138" s="279"/>
      <c r="CU138" s="279"/>
      <c r="CV138" s="279"/>
      <c r="CW138" s="279"/>
      <c r="CX138" s="279"/>
      <c r="CY138" s="279"/>
      <c r="CZ138" s="279"/>
      <c r="DA138" s="279"/>
      <c r="DB138" s="279"/>
      <c r="DC138" s="279"/>
      <c r="DD138" s="279"/>
    </row>
    <row r="139" spans="1:108" ht="15" customHeight="1">
      <c r="A139" s="12" t="s">
        <v>138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</row>
    <row r="140" spans="1:108" ht="1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</row>
    <row r="141" ht="15">
      <c r="A141" s="1" t="s">
        <v>315</v>
      </c>
    </row>
    <row r="142" ht="15">
      <c r="A142" s="1" t="s">
        <v>316</v>
      </c>
    </row>
    <row r="143" spans="1:108" ht="153.75" customHeight="1">
      <c r="A143" s="72" t="s">
        <v>269</v>
      </c>
      <c r="B143" s="72"/>
      <c r="C143" s="72"/>
      <c r="D143" s="72"/>
      <c r="E143" s="72"/>
      <c r="F143" s="72"/>
      <c r="G143" s="61" t="s">
        <v>110</v>
      </c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280" t="s">
        <v>317</v>
      </c>
      <c r="BG143" s="280"/>
      <c r="BH143" s="280"/>
      <c r="BI143" s="280"/>
      <c r="BJ143" s="280"/>
      <c r="BK143" s="280"/>
      <c r="BL143" s="280"/>
      <c r="BM143" s="280"/>
      <c r="BN143" s="280"/>
      <c r="BO143" s="280" t="s">
        <v>318</v>
      </c>
      <c r="BP143" s="280"/>
      <c r="BQ143" s="280"/>
      <c r="BR143" s="280"/>
      <c r="BS143" s="280"/>
      <c r="BT143" s="280"/>
      <c r="BU143" s="280"/>
      <c r="BV143" s="280"/>
      <c r="BW143" s="280"/>
      <c r="BX143" s="280" t="s">
        <v>270</v>
      </c>
      <c r="BY143" s="280"/>
      <c r="BZ143" s="280"/>
      <c r="CA143" s="280"/>
      <c r="CB143" s="280"/>
      <c r="CC143" s="280"/>
      <c r="CD143" s="280"/>
      <c r="CE143" s="280"/>
      <c r="CF143" s="280"/>
      <c r="CG143" s="280" t="s">
        <v>271</v>
      </c>
      <c r="CH143" s="280"/>
      <c r="CI143" s="280"/>
      <c r="CJ143" s="280"/>
      <c r="CK143" s="280"/>
      <c r="CL143" s="280"/>
      <c r="CM143" s="280"/>
      <c r="CN143" s="280"/>
      <c r="CO143" s="280"/>
      <c r="CP143" s="280" t="s">
        <v>139</v>
      </c>
      <c r="CQ143" s="280"/>
      <c r="CR143" s="280"/>
      <c r="CS143" s="280"/>
      <c r="CT143" s="280"/>
      <c r="CU143" s="280"/>
      <c r="CV143" s="280"/>
      <c r="CW143" s="280"/>
      <c r="CX143" s="280"/>
      <c r="CY143" s="280"/>
      <c r="CZ143" s="280"/>
      <c r="DA143" s="280"/>
      <c r="DB143" s="280"/>
      <c r="DC143" s="280"/>
      <c r="DD143" s="280"/>
    </row>
    <row r="144" spans="1:108" ht="15">
      <c r="A144" s="72">
        <v>1</v>
      </c>
      <c r="B144" s="72"/>
      <c r="C144" s="72"/>
      <c r="D144" s="72"/>
      <c r="E144" s="72"/>
      <c r="F144" s="72"/>
      <c r="G144" s="175" t="s">
        <v>237</v>
      </c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72">
        <v>4</v>
      </c>
      <c r="BG144" s="72"/>
      <c r="BH144" s="72"/>
      <c r="BI144" s="72"/>
      <c r="BJ144" s="72"/>
      <c r="BK144" s="72"/>
      <c r="BL144" s="72"/>
      <c r="BM144" s="72"/>
      <c r="BN144" s="72"/>
      <c r="BO144" s="72">
        <v>4</v>
      </c>
      <c r="BP144" s="72"/>
      <c r="BQ144" s="72"/>
      <c r="BR144" s="72"/>
      <c r="BS144" s="72"/>
      <c r="BT144" s="72"/>
      <c r="BU144" s="72"/>
      <c r="BV144" s="72"/>
      <c r="BW144" s="72"/>
      <c r="BX144" s="72">
        <v>4</v>
      </c>
      <c r="BY144" s="72"/>
      <c r="BZ144" s="72"/>
      <c r="CA144" s="72"/>
      <c r="CB144" s="72"/>
      <c r="CC144" s="72"/>
      <c r="CD144" s="72"/>
      <c r="CE144" s="72"/>
      <c r="CF144" s="72"/>
      <c r="CG144" s="72">
        <v>4</v>
      </c>
      <c r="CH144" s="72"/>
      <c r="CI144" s="72"/>
      <c r="CJ144" s="72"/>
      <c r="CK144" s="72"/>
      <c r="CL144" s="72"/>
      <c r="CM144" s="72"/>
      <c r="CN144" s="72"/>
      <c r="CO144" s="72"/>
      <c r="CP144" s="167">
        <v>13624</v>
      </c>
      <c r="CQ144" s="167"/>
      <c r="CR144" s="167"/>
      <c r="CS144" s="167"/>
      <c r="CT144" s="167"/>
      <c r="CU144" s="167"/>
      <c r="CV144" s="167"/>
      <c r="CW144" s="167"/>
      <c r="CX144" s="167"/>
      <c r="CY144" s="167"/>
      <c r="CZ144" s="167"/>
      <c r="DA144" s="167"/>
      <c r="DB144" s="167"/>
      <c r="DC144" s="167"/>
      <c r="DD144" s="167"/>
    </row>
    <row r="145" spans="1:108" ht="15" customHeight="1">
      <c r="A145" s="72">
        <v>2</v>
      </c>
      <c r="B145" s="72"/>
      <c r="C145" s="72"/>
      <c r="D145" s="72"/>
      <c r="E145" s="72"/>
      <c r="F145" s="72"/>
      <c r="G145" s="175" t="s">
        <v>238</v>
      </c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72">
        <v>6</v>
      </c>
      <c r="BG145" s="72"/>
      <c r="BH145" s="72"/>
      <c r="BI145" s="72"/>
      <c r="BJ145" s="72"/>
      <c r="BK145" s="72"/>
      <c r="BL145" s="72"/>
      <c r="BM145" s="72"/>
      <c r="BN145" s="72"/>
      <c r="BO145" s="72">
        <v>6</v>
      </c>
      <c r="BP145" s="72"/>
      <c r="BQ145" s="72"/>
      <c r="BR145" s="72"/>
      <c r="BS145" s="72"/>
      <c r="BT145" s="72"/>
      <c r="BU145" s="72"/>
      <c r="BV145" s="72"/>
      <c r="BW145" s="72"/>
      <c r="BX145" s="72">
        <v>6</v>
      </c>
      <c r="BY145" s="72"/>
      <c r="BZ145" s="72"/>
      <c r="CA145" s="72"/>
      <c r="CB145" s="72"/>
      <c r="CC145" s="72"/>
      <c r="CD145" s="72"/>
      <c r="CE145" s="72"/>
      <c r="CF145" s="72"/>
      <c r="CG145" s="72">
        <v>6</v>
      </c>
      <c r="CH145" s="72"/>
      <c r="CI145" s="72"/>
      <c r="CJ145" s="72"/>
      <c r="CK145" s="72"/>
      <c r="CL145" s="72"/>
      <c r="CM145" s="72"/>
      <c r="CN145" s="72"/>
      <c r="CO145" s="72"/>
      <c r="CP145" s="167">
        <v>216</v>
      </c>
      <c r="CQ145" s="167"/>
      <c r="CR145" s="167"/>
      <c r="CS145" s="167"/>
      <c r="CT145" s="167"/>
      <c r="CU145" s="167"/>
      <c r="CV145" s="167"/>
      <c r="CW145" s="167"/>
      <c r="CX145" s="167"/>
      <c r="CY145" s="167"/>
      <c r="CZ145" s="167"/>
      <c r="DA145" s="167"/>
      <c r="DB145" s="167"/>
      <c r="DC145" s="167"/>
      <c r="DD145" s="167"/>
    </row>
    <row r="146" spans="1:108" ht="15" customHeight="1">
      <c r="A146" s="72">
        <v>3</v>
      </c>
      <c r="B146" s="72"/>
      <c r="C146" s="72"/>
      <c r="D146" s="72"/>
      <c r="E146" s="72"/>
      <c r="F146" s="72"/>
      <c r="G146" s="175" t="s">
        <v>239</v>
      </c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72">
        <v>6</v>
      </c>
      <c r="BG146" s="72"/>
      <c r="BH146" s="72"/>
      <c r="BI146" s="72"/>
      <c r="BJ146" s="72"/>
      <c r="BK146" s="72"/>
      <c r="BL146" s="72"/>
      <c r="BM146" s="72"/>
      <c r="BN146" s="72"/>
      <c r="BO146" s="72">
        <v>6</v>
      </c>
      <c r="BP146" s="72"/>
      <c r="BQ146" s="72"/>
      <c r="BR146" s="72"/>
      <c r="BS146" s="72"/>
      <c r="BT146" s="72"/>
      <c r="BU146" s="72"/>
      <c r="BV146" s="72"/>
      <c r="BW146" s="72"/>
      <c r="BX146" s="72">
        <v>6</v>
      </c>
      <c r="BY146" s="72"/>
      <c r="BZ146" s="72"/>
      <c r="CA146" s="72"/>
      <c r="CB146" s="72"/>
      <c r="CC146" s="72"/>
      <c r="CD146" s="72"/>
      <c r="CE146" s="72"/>
      <c r="CF146" s="72"/>
      <c r="CG146" s="72">
        <v>6</v>
      </c>
      <c r="CH146" s="72"/>
      <c r="CI146" s="72"/>
      <c r="CJ146" s="72"/>
      <c r="CK146" s="72"/>
      <c r="CL146" s="72"/>
      <c r="CM146" s="72"/>
      <c r="CN146" s="72"/>
      <c r="CO146" s="72"/>
      <c r="CP146" s="167">
        <v>0</v>
      </c>
      <c r="CQ146" s="167"/>
      <c r="CR146" s="167"/>
      <c r="CS146" s="167"/>
      <c r="CT146" s="167"/>
      <c r="CU146" s="167"/>
      <c r="CV146" s="167"/>
      <c r="CW146" s="167"/>
      <c r="CX146" s="167"/>
      <c r="CY146" s="167"/>
      <c r="CZ146" s="167"/>
      <c r="DA146" s="167"/>
      <c r="DB146" s="167"/>
      <c r="DC146" s="167"/>
      <c r="DD146" s="167"/>
    </row>
    <row r="147" spans="1:108" ht="15" customHeight="1">
      <c r="A147" s="72">
        <v>4</v>
      </c>
      <c r="B147" s="72"/>
      <c r="C147" s="72"/>
      <c r="D147" s="72"/>
      <c r="E147" s="72"/>
      <c r="F147" s="72"/>
      <c r="G147" s="175" t="s">
        <v>240</v>
      </c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72">
        <v>10</v>
      </c>
      <c r="BG147" s="72"/>
      <c r="BH147" s="72"/>
      <c r="BI147" s="72"/>
      <c r="BJ147" s="72"/>
      <c r="BK147" s="72"/>
      <c r="BL147" s="72"/>
      <c r="BM147" s="72"/>
      <c r="BN147" s="72"/>
      <c r="BO147" s="72">
        <v>10</v>
      </c>
      <c r="BP147" s="72"/>
      <c r="BQ147" s="72"/>
      <c r="BR147" s="72"/>
      <c r="BS147" s="72"/>
      <c r="BT147" s="72"/>
      <c r="BU147" s="72"/>
      <c r="BV147" s="72"/>
      <c r="BW147" s="72"/>
      <c r="BX147" s="72">
        <v>10</v>
      </c>
      <c r="BY147" s="72"/>
      <c r="BZ147" s="72"/>
      <c r="CA147" s="72"/>
      <c r="CB147" s="72"/>
      <c r="CC147" s="72"/>
      <c r="CD147" s="72"/>
      <c r="CE147" s="72"/>
      <c r="CF147" s="72"/>
      <c r="CG147" s="72">
        <v>10</v>
      </c>
      <c r="CH147" s="72"/>
      <c r="CI147" s="72"/>
      <c r="CJ147" s="72"/>
      <c r="CK147" s="72"/>
      <c r="CL147" s="72"/>
      <c r="CM147" s="72"/>
      <c r="CN147" s="72"/>
      <c r="CO147" s="72"/>
      <c r="CP147" s="167">
        <v>0</v>
      </c>
      <c r="CQ147" s="167"/>
      <c r="CR147" s="167"/>
      <c r="CS147" s="167"/>
      <c r="CT147" s="167"/>
      <c r="CU147" s="167"/>
      <c r="CV147" s="167"/>
      <c r="CW147" s="167"/>
      <c r="CX147" s="167"/>
      <c r="CY147" s="167"/>
      <c r="CZ147" s="167"/>
      <c r="DA147" s="167"/>
      <c r="DB147" s="167"/>
      <c r="DC147" s="167"/>
      <c r="DD147" s="167"/>
    </row>
    <row r="148" spans="1:108" ht="15" customHeight="1">
      <c r="A148" s="72">
        <v>5</v>
      </c>
      <c r="B148" s="72"/>
      <c r="C148" s="72"/>
      <c r="D148" s="72"/>
      <c r="E148" s="72"/>
      <c r="F148" s="72"/>
      <c r="G148" s="175" t="s">
        <v>272</v>
      </c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72">
        <v>16</v>
      </c>
      <c r="BG148" s="72"/>
      <c r="BH148" s="72"/>
      <c r="BI148" s="72"/>
      <c r="BJ148" s="72"/>
      <c r="BK148" s="72"/>
      <c r="BL148" s="72"/>
      <c r="BM148" s="72"/>
      <c r="BN148" s="72"/>
      <c r="BO148" s="72">
        <v>16</v>
      </c>
      <c r="BP148" s="72"/>
      <c r="BQ148" s="72"/>
      <c r="BR148" s="72"/>
      <c r="BS148" s="72"/>
      <c r="BT148" s="72"/>
      <c r="BU148" s="72"/>
      <c r="BV148" s="72"/>
      <c r="BW148" s="72"/>
      <c r="BX148" s="72">
        <v>16</v>
      </c>
      <c r="BY148" s="72"/>
      <c r="BZ148" s="72"/>
      <c r="CA148" s="72"/>
      <c r="CB148" s="72"/>
      <c r="CC148" s="72"/>
      <c r="CD148" s="72"/>
      <c r="CE148" s="72"/>
      <c r="CF148" s="72"/>
      <c r="CG148" s="72">
        <v>16</v>
      </c>
      <c r="CH148" s="72"/>
      <c r="CI148" s="72"/>
      <c r="CJ148" s="72"/>
      <c r="CK148" s="72"/>
      <c r="CL148" s="72"/>
      <c r="CM148" s="72"/>
      <c r="CN148" s="72"/>
      <c r="CO148" s="72"/>
      <c r="CP148" s="167">
        <v>0</v>
      </c>
      <c r="CQ148" s="167"/>
      <c r="CR148" s="167"/>
      <c r="CS148" s="167"/>
      <c r="CT148" s="167"/>
      <c r="CU148" s="167"/>
      <c r="CV148" s="167"/>
      <c r="CW148" s="167"/>
      <c r="CX148" s="167"/>
      <c r="CY148" s="167"/>
      <c r="CZ148" s="167"/>
      <c r="DA148" s="167"/>
      <c r="DB148" s="167"/>
      <c r="DC148" s="167"/>
      <c r="DD148" s="167"/>
    </row>
    <row r="149" spans="1:108" ht="15" customHeight="1">
      <c r="A149" s="72">
        <v>6</v>
      </c>
      <c r="B149" s="72"/>
      <c r="C149" s="72"/>
      <c r="D149" s="72"/>
      <c r="E149" s="72"/>
      <c r="F149" s="72"/>
      <c r="G149" s="175" t="s">
        <v>273</v>
      </c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72">
        <v>3</v>
      </c>
      <c r="BG149" s="72"/>
      <c r="BH149" s="72"/>
      <c r="BI149" s="72"/>
      <c r="BJ149" s="72"/>
      <c r="BK149" s="72"/>
      <c r="BL149" s="72"/>
      <c r="BM149" s="72"/>
      <c r="BN149" s="72"/>
      <c r="BO149" s="72">
        <v>3</v>
      </c>
      <c r="BP149" s="72"/>
      <c r="BQ149" s="72"/>
      <c r="BR149" s="72"/>
      <c r="BS149" s="72"/>
      <c r="BT149" s="72"/>
      <c r="BU149" s="72"/>
      <c r="BV149" s="72"/>
      <c r="BW149" s="72"/>
      <c r="BX149" s="72">
        <v>3</v>
      </c>
      <c r="BY149" s="72"/>
      <c r="BZ149" s="72"/>
      <c r="CA149" s="72"/>
      <c r="CB149" s="72"/>
      <c r="CC149" s="72"/>
      <c r="CD149" s="72"/>
      <c r="CE149" s="72"/>
      <c r="CF149" s="72"/>
      <c r="CG149" s="72">
        <v>3</v>
      </c>
      <c r="CH149" s="72"/>
      <c r="CI149" s="72"/>
      <c r="CJ149" s="72"/>
      <c r="CK149" s="72"/>
      <c r="CL149" s="72"/>
      <c r="CM149" s="72"/>
      <c r="CN149" s="72"/>
      <c r="CO149" s="72"/>
      <c r="CP149" s="167">
        <v>30</v>
      </c>
      <c r="CQ149" s="167"/>
      <c r="CR149" s="167"/>
      <c r="CS149" s="167"/>
      <c r="CT149" s="167"/>
      <c r="CU149" s="167"/>
      <c r="CV149" s="167"/>
      <c r="CW149" s="167"/>
      <c r="CX149" s="167"/>
      <c r="CY149" s="167"/>
      <c r="CZ149" s="167"/>
      <c r="DA149" s="167"/>
      <c r="DB149" s="167"/>
      <c r="DC149" s="167"/>
      <c r="DD149" s="167"/>
    </row>
    <row r="150" spans="1:108" ht="15" customHeight="1">
      <c r="A150" s="72">
        <v>7</v>
      </c>
      <c r="B150" s="72"/>
      <c r="C150" s="72"/>
      <c r="D150" s="72"/>
      <c r="E150" s="72"/>
      <c r="F150" s="72"/>
      <c r="G150" s="175" t="s">
        <v>274</v>
      </c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72">
        <v>5</v>
      </c>
      <c r="BG150" s="72"/>
      <c r="BH150" s="72"/>
      <c r="BI150" s="72"/>
      <c r="BJ150" s="72"/>
      <c r="BK150" s="72"/>
      <c r="BL150" s="72"/>
      <c r="BM150" s="72"/>
      <c r="BN150" s="72"/>
      <c r="BO150" s="72">
        <v>5</v>
      </c>
      <c r="BP150" s="72"/>
      <c r="BQ150" s="72"/>
      <c r="BR150" s="72"/>
      <c r="BS150" s="72"/>
      <c r="BT150" s="72"/>
      <c r="BU150" s="72"/>
      <c r="BV150" s="72"/>
      <c r="BW150" s="72"/>
      <c r="BX150" s="72">
        <v>5</v>
      </c>
      <c r="BY150" s="72"/>
      <c r="BZ150" s="72"/>
      <c r="CA150" s="72"/>
      <c r="CB150" s="72"/>
      <c r="CC150" s="72"/>
      <c r="CD150" s="72"/>
      <c r="CE150" s="72"/>
      <c r="CF150" s="72"/>
      <c r="CG150" s="72">
        <v>5</v>
      </c>
      <c r="CH150" s="72"/>
      <c r="CI150" s="72"/>
      <c r="CJ150" s="72"/>
      <c r="CK150" s="72"/>
      <c r="CL150" s="72"/>
      <c r="CM150" s="72"/>
      <c r="CN150" s="72"/>
      <c r="CO150" s="72"/>
      <c r="CP150" s="167">
        <v>5385</v>
      </c>
      <c r="CQ150" s="167"/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167"/>
    </row>
    <row r="151" spans="1:108" ht="15" customHeight="1">
      <c r="A151" s="72">
        <v>8</v>
      </c>
      <c r="B151" s="72"/>
      <c r="C151" s="72"/>
      <c r="D151" s="72"/>
      <c r="E151" s="72"/>
      <c r="F151" s="72"/>
      <c r="G151" s="175" t="s">
        <v>285</v>
      </c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72">
        <v>10</v>
      </c>
      <c r="BG151" s="72"/>
      <c r="BH151" s="72"/>
      <c r="BI151" s="72"/>
      <c r="BJ151" s="72"/>
      <c r="BK151" s="72"/>
      <c r="BL151" s="72"/>
      <c r="BM151" s="72"/>
      <c r="BN151" s="72"/>
      <c r="BO151" s="72">
        <v>10</v>
      </c>
      <c r="BP151" s="72"/>
      <c r="BQ151" s="72"/>
      <c r="BR151" s="72"/>
      <c r="BS151" s="72"/>
      <c r="BT151" s="72"/>
      <c r="BU151" s="72"/>
      <c r="BV151" s="72"/>
      <c r="BW151" s="72"/>
      <c r="BX151" s="72">
        <v>10</v>
      </c>
      <c r="BY151" s="72"/>
      <c r="BZ151" s="72"/>
      <c r="CA151" s="72"/>
      <c r="CB151" s="72"/>
      <c r="CC151" s="72"/>
      <c r="CD151" s="72"/>
      <c r="CE151" s="72"/>
      <c r="CF151" s="72"/>
      <c r="CG151" s="72">
        <v>10</v>
      </c>
      <c r="CH151" s="72"/>
      <c r="CI151" s="72"/>
      <c r="CJ151" s="72"/>
      <c r="CK151" s="72"/>
      <c r="CL151" s="72"/>
      <c r="CM151" s="72"/>
      <c r="CN151" s="72"/>
      <c r="CO151" s="72"/>
      <c r="CP151" s="167">
        <v>2960</v>
      </c>
      <c r="CQ151" s="167"/>
      <c r="CR151" s="167"/>
      <c r="CS151" s="167"/>
      <c r="CT151" s="167"/>
      <c r="CU151" s="167"/>
      <c r="CV151" s="167"/>
      <c r="CW151" s="167"/>
      <c r="CX151" s="167"/>
      <c r="CY151" s="167"/>
      <c r="CZ151" s="167"/>
      <c r="DA151" s="167"/>
      <c r="DB151" s="167"/>
      <c r="DC151" s="167"/>
      <c r="DD151" s="167"/>
    </row>
    <row r="152" spans="1:108" ht="15" customHeight="1">
      <c r="A152" s="72">
        <v>9</v>
      </c>
      <c r="B152" s="72"/>
      <c r="C152" s="72"/>
      <c r="D152" s="72"/>
      <c r="E152" s="72"/>
      <c r="F152" s="72"/>
      <c r="G152" s="175" t="s">
        <v>275</v>
      </c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72">
        <v>16</v>
      </c>
      <c r="BG152" s="72"/>
      <c r="BH152" s="72"/>
      <c r="BI152" s="72"/>
      <c r="BJ152" s="72"/>
      <c r="BK152" s="72"/>
      <c r="BL152" s="72"/>
      <c r="BM152" s="72"/>
      <c r="BN152" s="72"/>
      <c r="BO152" s="72">
        <v>16</v>
      </c>
      <c r="BP152" s="72"/>
      <c r="BQ152" s="72"/>
      <c r="BR152" s="72"/>
      <c r="BS152" s="72"/>
      <c r="BT152" s="72"/>
      <c r="BU152" s="72"/>
      <c r="BV152" s="72"/>
      <c r="BW152" s="72"/>
      <c r="BX152" s="72">
        <v>16</v>
      </c>
      <c r="BY152" s="72"/>
      <c r="BZ152" s="72"/>
      <c r="CA152" s="72"/>
      <c r="CB152" s="72"/>
      <c r="CC152" s="72"/>
      <c r="CD152" s="72"/>
      <c r="CE152" s="72"/>
      <c r="CF152" s="72"/>
      <c r="CG152" s="72">
        <v>16</v>
      </c>
      <c r="CH152" s="72"/>
      <c r="CI152" s="72"/>
      <c r="CJ152" s="72"/>
      <c r="CK152" s="72"/>
      <c r="CL152" s="72"/>
      <c r="CM152" s="72"/>
      <c r="CN152" s="72"/>
      <c r="CO152" s="72"/>
      <c r="CP152" s="167">
        <v>0</v>
      </c>
      <c r="CQ152" s="167"/>
      <c r="CR152" s="167"/>
      <c r="CS152" s="167"/>
      <c r="CT152" s="167"/>
      <c r="CU152" s="167"/>
      <c r="CV152" s="167"/>
      <c r="CW152" s="167"/>
      <c r="CX152" s="167"/>
      <c r="CY152" s="167"/>
      <c r="CZ152" s="167"/>
      <c r="DA152" s="167"/>
      <c r="DB152" s="167"/>
      <c r="DC152" s="167"/>
      <c r="DD152" s="167"/>
    </row>
    <row r="153" spans="1:108" ht="15" customHeight="1">
      <c r="A153" s="72">
        <v>10</v>
      </c>
      <c r="B153" s="72"/>
      <c r="C153" s="72"/>
      <c r="D153" s="72"/>
      <c r="E153" s="72"/>
      <c r="F153" s="72"/>
      <c r="G153" s="175" t="s">
        <v>276</v>
      </c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72">
        <v>6</v>
      </c>
      <c r="BG153" s="72"/>
      <c r="BH153" s="72"/>
      <c r="BI153" s="72"/>
      <c r="BJ153" s="72"/>
      <c r="BK153" s="72"/>
      <c r="BL153" s="72"/>
      <c r="BM153" s="72"/>
      <c r="BN153" s="72"/>
      <c r="BO153" s="72">
        <v>6</v>
      </c>
      <c r="BP153" s="72"/>
      <c r="BQ153" s="72"/>
      <c r="BR153" s="72"/>
      <c r="BS153" s="72"/>
      <c r="BT153" s="72"/>
      <c r="BU153" s="72"/>
      <c r="BV153" s="72"/>
      <c r="BW153" s="72"/>
      <c r="BX153" s="72">
        <v>6</v>
      </c>
      <c r="BY153" s="72"/>
      <c r="BZ153" s="72"/>
      <c r="CA153" s="72"/>
      <c r="CB153" s="72"/>
      <c r="CC153" s="72"/>
      <c r="CD153" s="72"/>
      <c r="CE153" s="72"/>
      <c r="CF153" s="72"/>
      <c r="CG153" s="72">
        <v>6</v>
      </c>
      <c r="CH153" s="72"/>
      <c r="CI153" s="72"/>
      <c r="CJ153" s="72"/>
      <c r="CK153" s="72"/>
      <c r="CL153" s="72"/>
      <c r="CM153" s="72"/>
      <c r="CN153" s="72"/>
      <c r="CO153" s="72"/>
      <c r="CP153" s="167">
        <v>0</v>
      </c>
      <c r="CQ153" s="167"/>
      <c r="CR153" s="167"/>
      <c r="CS153" s="167"/>
      <c r="CT153" s="167"/>
      <c r="CU153" s="167"/>
      <c r="CV153" s="167"/>
      <c r="CW153" s="167"/>
      <c r="CX153" s="167"/>
      <c r="CY153" s="167"/>
      <c r="CZ153" s="167"/>
      <c r="DA153" s="167"/>
      <c r="DB153" s="167"/>
      <c r="DC153" s="167"/>
      <c r="DD153" s="167"/>
    </row>
    <row r="154" spans="1:108" ht="15" customHeight="1">
      <c r="A154" s="72">
        <v>11</v>
      </c>
      <c r="B154" s="72"/>
      <c r="C154" s="72"/>
      <c r="D154" s="72"/>
      <c r="E154" s="72"/>
      <c r="F154" s="72"/>
      <c r="G154" s="175" t="s">
        <v>241</v>
      </c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72">
        <v>27</v>
      </c>
      <c r="BG154" s="72"/>
      <c r="BH154" s="72"/>
      <c r="BI154" s="72"/>
      <c r="BJ154" s="72"/>
      <c r="BK154" s="72"/>
      <c r="BL154" s="72"/>
      <c r="BM154" s="72"/>
      <c r="BN154" s="72"/>
      <c r="BO154" s="72">
        <v>27</v>
      </c>
      <c r="BP154" s="72"/>
      <c r="BQ154" s="72"/>
      <c r="BR154" s="72"/>
      <c r="BS154" s="72"/>
      <c r="BT154" s="72"/>
      <c r="BU154" s="72"/>
      <c r="BV154" s="72"/>
      <c r="BW154" s="72"/>
      <c r="BX154" s="72">
        <v>27</v>
      </c>
      <c r="BY154" s="72"/>
      <c r="BZ154" s="72"/>
      <c r="CA154" s="72"/>
      <c r="CB154" s="72"/>
      <c r="CC154" s="72"/>
      <c r="CD154" s="72"/>
      <c r="CE154" s="72"/>
      <c r="CF154" s="72"/>
      <c r="CG154" s="72">
        <v>27</v>
      </c>
      <c r="CH154" s="72"/>
      <c r="CI154" s="72"/>
      <c r="CJ154" s="72"/>
      <c r="CK154" s="72"/>
      <c r="CL154" s="72"/>
      <c r="CM154" s="72"/>
      <c r="CN154" s="72"/>
      <c r="CO154" s="72"/>
      <c r="CP154" s="167">
        <v>54</v>
      </c>
      <c r="CQ154" s="167"/>
      <c r="CR154" s="167"/>
      <c r="CS154" s="167"/>
      <c r="CT154" s="167"/>
      <c r="CU154" s="167"/>
      <c r="CV154" s="167"/>
      <c r="CW154" s="167"/>
      <c r="CX154" s="167"/>
      <c r="CY154" s="167"/>
      <c r="CZ154" s="167"/>
      <c r="DA154" s="167"/>
      <c r="DB154" s="167"/>
      <c r="DC154" s="167"/>
      <c r="DD154" s="167"/>
    </row>
    <row r="155" spans="1:108" ht="15" customHeight="1">
      <c r="A155" s="72">
        <v>12</v>
      </c>
      <c r="B155" s="72"/>
      <c r="C155" s="72"/>
      <c r="D155" s="72"/>
      <c r="E155" s="72"/>
      <c r="F155" s="72"/>
      <c r="G155" s="175" t="s">
        <v>277</v>
      </c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72">
        <v>600</v>
      </c>
      <c r="BG155" s="72"/>
      <c r="BH155" s="72"/>
      <c r="BI155" s="72"/>
      <c r="BJ155" s="72"/>
      <c r="BK155" s="72"/>
      <c r="BL155" s="72"/>
      <c r="BM155" s="72"/>
      <c r="BN155" s="72"/>
      <c r="BO155" s="72">
        <v>600</v>
      </c>
      <c r="BP155" s="72"/>
      <c r="BQ155" s="72"/>
      <c r="BR155" s="72"/>
      <c r="BS155" s="72"/>
      <c r="BT155" s="72"/>
      <c r="BU155" s="72"/>
      <c r="BV155" s="72"/>
      <c r="BW155" s="72"/>
      <c r="BX155" s="72">
        <v>600</v>
      </c>
      <c r="BY155" s="72"/>
      <c r="BZ155" s="72"/>
      <c r="CA155" s="72"/>
      <c r="CB155" s="72"/>
      <c r="CC155" s="72"/>
      <c r="CD155" s="72"/>
      <c r="CE155" s="72"/>
      <c r="CF155" s="72"/>
      <c r="CG155" s="72">
        <v>600</v>
      </c>
      <c r="CH155" s="72"/>
      <c r="CI155" s="72"/>
      <c r="CJ155" s="72"/>
      <c r="CK155" s="72"/>
      <c r="CL155" s="72"/>
      <c r="CM155" s="72"/>
      <c r="CN155" s="72"/>
      <c r="CO155" s="72"/>
      <c r="CP155" s="167">
        <v>0</v>
      </c>
      <c r="CQ155" s="167"/>
      <c r="CR155" s="167"/>
      <c r="CS155" s="167"/>
      <c r="CT155" s="167"/>
      <c r="CU155" s="167"/>
      <c r="CV155" s="167"/>
      <c r="CW155" s="167"/>
      <c r="CX155" s="167"/>
      <c r="CY155" s="167"/>
      <c r="CZ155" s="167"/>
      <c r="DA155" s="167"/>
      <c r="DB155" s="167"/>
      <c r="DC155" s="167"/>
      <c r="DD155" s="167"/>
    </row>
    <row r="156" spans="1:108" ht="15" customHeight="1">
      <c r="A156" s="72">
        <v>13</v>
      </c>
      <c r="B156" s="72"/>
      <c r="C156" s="72"/>
      <c r="D156" s="72"/>
      <c r="E156" s="72"/>
      <c r="F156" s="72"/>
      <c r="G156" s="175" t="s">
        <v>278</v>
      </c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72">
        <v>30</v>
      </c>
      <c r="BG156" s="72"/>
      <c r="BH156" s="72"/>
      <c r="BI156" s="72"/>
      <c r="BJ156" s="72"/>
      <c r="BK156" s="72"/>
      <c r="BL156" s="72"/>
      <c r="BM156" s="72"/>
      <c r="BN156" s="72"/>
      <c r="BO156" s="72">
        <v>30</v>
      </c>
      <c r="BP156" s="72"/>
      <c r="BQ156" s="72"/>
      <c r="BR156" s="72"/>
      <c r="BS156" s="72"/>
      <c r="BT156" s="72"/>
      <c r="BU156" s="72"/>
      <c r="BV156" s="72"/>
      <c r="BW156" s="72"/>
      <c r="BX156" s="72">
        <v>30</v>
      </c>
      <c r="BY156" s="72"/>
      <c r="BZ156" s="72"/>
      <c r="CA156" s="72"/>
      <c r="CB156" s="72"/>
      <c r="CC156" s="72"/>
      <c r="CD156" s="72"/>
      <c r="CE156" s="72"/>
      <c r="CF156" s="72"/>
      <c r="CG156" s="72">
        <v>30</v>
      </c>
      <c r="CH156" s="72"/>
      <c r="CI156" s="72"/>
      <c r="CJ156" s="72"/>
      <c r="CK156" s="72"/>
      <c r="CL156" s="72"/>
      <c r="CM156" s="72"/>
      <c r="CN156" s="72"/>
      <c r="CO156" s="72"/>
      <c r="CP156" s="167">
        <v>510</v>
      </c>
      <c r="CQ156" s="167"/>
      <c r="CR156" s="167"/>
      <c r="CS156" s="167"/>
      <c r="CT156" s="167"/>
      <c r="CU156" s="167"/>
      <c r="CV156" s="167"/>
      <c r="CW156" s="167"/>
      <c r="CX156" s="167"/>
      <c r="CY156" s="167"/>
      <c r="CZ156" s="167"/>
      <c r="DA156" s="167"/>
      <c r="DB156" s="167"/>
      <c r="DC156" s="167"/>
      <c r="DD156" s="167"/>
    </row>
    <row r="157" spans="1:108" ht="15" customHeight="1">
      <c r="A157" s="72">
        <v>14</v>
      </c>
      <c r="B157" s="72"/>
      <c r="C157" s="72"/>
      <c r="D157" s="72"/>
      <c r="E157" s="72"/>
      <c r="F157" s="72"/>
      <c r="G157" s="175" t="s">
        <v>242</v>
      </c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72">
        <v>5</v>
      </c>
      <c r="BG157" s="72"/>
      <c r="BH157" s="72"/>
      <c r="BI157" s="72"/>
      <c r="BJ157" s="72"/>
      <c r="BK157" s="72"/>
      <c r="BL157" s="72"/>
      <c r="BM157" s="72"/>
      <c r="BN157" s="72"/>
      <c r="BO157" s="72">
        <v>5</v>
      </c>
      <c r="BP157" s="72"/>
      <c r="BQ157" s="72"/>
      <c r="BR157" s="72"/>
      <c r="BS157" s="72"/>
      <c r="BT157" s="72"/>
      <c r="BU157" s="72"/>
      <c r="BV157" s="72"/>
      <c r="BW157" s="72"/>
      <c r="BX157" s="72">
        <v>5</v>
      </c>
      <c r="BY157" s="72"/>
      <c r="BZ157" s="72"/>
      <c r="CA157" s="72"/>
      <c r="CB157" s="72"/>
      <c r="CC157" s="72"/>
      <c r="CD157" s="72"/>
      <c r="CE157" s="72"/>
      <c r="CF157" s="72"/>
      <c r="CG157" s="72">
        <v>5</v>
      </c>
      <c r="CH157" s="72"/>
      <c r="CI157" s="72"/>
      <c r="CJ157" s="72"/>
      <c r="CK157" s="72"/>
      <c r="CL157" s="72"/>
      <c r="CM157" s="72"/>
      <c r="CN157" s="72"/>
      <c r="CO157" s="72"/>
      <c r="CP157" s="167">
        <v>600</v>
      </c>
      <c r="CQ157" s="167"/>
      <c r="CR157" s="167"/>
      <c r="CS157" s="167"/>
      <c r="CT157" s="167"/>
      <c r="CU157" s="167"/>
      <c r="CV157" s="167"/>
      <c r="CW157" s="167"/>
      <c r="CX157" s="167"/>
      <c r="CY157" s="167"/>
      <c r="CZ157" s="167"/>
      <c r="DA157" s="167"/>
      <c r="DB157" s="167"/>
      <c r="DC157" s="167"/>
      <c r="DD157" s="167"/>
    </row>
    <row r="158" spans="1:108" ht="15" customHeight="1">
      <c r="A158" s="72">
        <v>15</v>
      </c>
      <c r="B158" s="72"/>
      <c r="C158" s="72"/>
      <c r="D158" s="72"/>
      <c r="E158" s="72"/>
      <c r="F158" s="72"/>
      <c r="G158" s="175" t="s">
        <v>279</v>
      </c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72">
        <v>22</v>
      </c>
      <c r="BG158" s="72"/>
      <c r="BH158" s="72"/>
      <c r="BI158" s="72"/>
      <c r="BJ158" s="72"/>
      <c r="BK158" s="72"/>
      <c r="BL158" s="72"/>
      <c r="BM158" s="72"/>
      <c r="BN158" s="72"/>
      <c r="BO158" s="72">
        <v>22</v>
      </c>
      <c r="BP158" s="72"/>
      <c r="BQ158" s="72"/>
      <c r="BR158" s="72"/>
      <c r="BS158" s="72"/>
      <c r="BT158" s="72"/>
      <c r="BU158" s="72"/>
      <c r="BV158" s="72"/>
      <c r="BW158" s="72"/>
      <c r="BX158" s="72">
        <v>22</v>
      </c>
      <c r="BY158" s="72"/>
      <c r="BZ158" s="72"/>
      <c r="CA158" s="72"/>
      <c r="CB158" s="72"/>
      <c r="CC158" s="72"/>
      <c r="CD158" s="72"/>
      <c r="CE158" s="72"/>
      <c r="CF158" s="72"/>
      <c r="CG158" s="72">
        <v>22</v>
      </c>
      <c r="CH158" s="72"/>
      <c r="CI158" s="72"/>
      <c r="CJ158" s="72"/>
      <c r="CK158" s="72"/>
      <c r="CL158" s="72"/>
      <c r="CM158" s="72"/>
      <c r="CN158" s="72"/>
      <c r="CO158" s="72"/>
      <c r="CP158" s="167">
        <v>1166</v>
      </c>
      <c r="CQ158" s="167"/>
      <c r="CR158" s="167"/>
      <c r="CS158" s="167"/>
      <c r="CT158" s="167"/>
      <c r="CU158" s="167"/>
      <c r="CV158" s="167"/>
      <c r="CW158" s="167"/>
      <c r="CX158" s="167"/>
      <c r="CY158" s="167"/>
      <c r="CZ158" s="167"/>
      <c r="DA158" s="167"/>
      <c r="DB158" s="167"/>
      <c r="DC158" s="167"/>
      <c r="DD158" s="167"/>
    </row>
    <row r="159" spans="1:108" ht="15" customHeight="1">
      <c r="A159" s="174" t="str">
        <f>A69</f>
        <v>15.1</v>
      </c>
      <c r="B159" s="72"/>
      <c r="C159" s="72"/>
      <c r="D159" s="72"/>
      <c r="E159" s="72"/>
      <c r="F159" s="72"/>
      <c r="G159" s="175" t="s">
        <v>280</v>
      </c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72">
        <v>17</v>
      </c>
      <c r="BG159" s="72"/>
      <c r="BH159" s="72"/>
      <c r="BI159" s="72"/>
      <c r="BJ159" s="72"/>
      <c r="BK159" s="72"/>
      <c r="BL159" s="72"/>
      <c r="BM159" s="72"/>
      <c r="BN159" s="72"/>
      <c r="BO159" s="72">
        <v>17</v>
      </c>
      <c r="BP159" s="72"/>
      <c r="BQ159" s="72"/>
      <c r="BR159" s="72"/>
      <c r="BS159" s="72"/>
      <c r="BT159" s="72"/>
      <c r="BU159" s="72"/>
      <c r="BV159" s="72"/>
      <c r="BW159" s="72"/>
      <c r="BX159" s="72">
        <v>17</v>
      </c>
      <c r="BY159" s="72"/>
      <c r="BZ159" s="72"/>
      <c r="CA159" s="72"/>
      <c r="CB159" s="72"/>
      <c r="CC159" s="72"/>
      <c r="CD159" s="72"/>
      <c r="CE159" s="72"/>
      <c r="CF159" s="72"/>
      <c r="CG159" s="72">
        <v>17</v>
      </c>
      <c r="CH159" s="72"/>
      <c r="CI159" s="72"/>
      <c r="CJ159" s="72"/>
      <c r="CK159" s="72"/>
      <c r="CL159" s="72"/>
      <c r="CM159" s="72"/>
      <c r="CN159" s="72"/>
      <c r="CO159" s="72"/>
      <c r="CP159" s="167">
        <v>0</v>
      </c>
      <c r="CQ159" s="167"/>
      <c r="CR159" s="167"/>
      <c r="CS159" s="167"/>
      <c r="CT159" s="167"/>
      <c r="CU159" s="167"/>
      <c r="CV159" s="167"/>
      <c r="CW159" s="167"/>
      <c r="CX159" s="167"/>
      <c r="CY159" s="167"/>
      <c r="CZ159" s="167"/>
      <c r="DA159" s="167"/>
      <c r="DB159" s="167"/>
      <c r="DC159" s="167"/>
      <c r="DD159" s="167"/>
    </row>
    <row r="160" spans="1:108" ht="15" customHeight="1">
      <c r="A160" s="174" t="str">
        <f>A70</f>
        <v>15.2</v>
      </c>
      <c r="B160" s="72"/>
      <c r="C160" s="72"/>
      <c r="D160" s="72"/>
      <c r="E160" s="72"/>
      <c r="F160" s="72"/>
      <c r="G160" s="175" t="s">
        <v>281</v>
      </c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72">
        <v>13</v>
      </c>
      <c r="BG160" s="72"/>
      <c r="BH160" s="72"/>
      <c r="BI160" s="72"/>
      <c r="BJ160" s="72"/>
      <c r="BK160" s="72"/>
      <c r="BL160" s="72"/>
      <c r="BM160" s="72"/>
      <c r="BN160" s="72"/>
      <c r="BO160" s="72">
        <v>13</v>
      </c>
      <c r="BP160" s="72"/>
      <c r="BQ160" s="72"/>
      <c r="BR160" s="72"/>
      <c r="BS160" s="72"/>
      <c r="BT160" s="72"/>
      <c r="BU160" s="72"/>
      <c r="BV160" s="72"/>
      <c r="BW160" s="72"/>
      <c r="BX160" s="72">
        <v>13</v>
      </c>
      <c r="BY160" s="72"/>
      <c r="BZ160" s="72"/>
      <c r="CA160" s="72"/>
      <c r="CB160" s="72"/>
      <c r="CC160" s="72"/>
      <c r="CD160" s="72"/>
      <c r="CE160" s="72"/>
      <c r="CF160" s="72"/>
      <c r="CG160" s="72">
        <v>13</v>
      </c>
      <c r="CH160" s="72"/>
      <c r="CI160" s="72"/>
      <c r="CJ160" s="72"/>
      <c r="CK160" s="72"/>
      <c r="CL160" s="72"/>
      <c r="CM160" s="72"/>
      <c r="CN160" s="72"/>
      <c r="CO160" s="72"/>
      <c r="CP160" s="167">
        <v>0</v>
      </c>
      <c r="CQ160" s="167"/>
      <c r="CR160" s="167"/>
      <c r="CS160" s="167"/>
      <c r="CT160" s="167"/>
      <c r="CU160" s="167"/>
      <c r="CV160" s="167"/>
      <c r="CW160" s="167"/>
      <c r="CX160" s="167"/>
      <c r="CY160" s="167"/>
      <c r="CZ160" s="167"/>
      <c r="DA160" s="167"/>
      <c r="DB160" s="167"/>
      <c r="DC160" s="167"/>
      <c r="DD160" s="167"/>
    </row>
    <row r="161" spans="1:108" s="38" customFormat="1" ht="30" customHeight="1">
      <c r="A161" s="72">
        <v>16</v>
      </c>
      <c r="B161" s="72"/>
      <c r="C161" s="72"/>
      <c r="D161" s="72"/>
      <c r="E161" s="72"/>
      <c r="F161" s="72"/>
      <c r="G161" s="176" t="s">
        <v>282</v>
      </c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72">
        <v>30</v>
      </c>
      <c r="BG161" s="72"/>
      <c r="BH161" s="72"/>
      <c r="BI161" s="72"/>
      <c r="BJ161" s="72"/>
      <c r="BK161" s="72"/>
      <c r="BL161" s="72"/>
      <c r="BM161" s="72"/>
      <c r="BN161" s="72"/>
      <c r="BO161" s="72">
        <v>30</v>
      </c>
      <c r="BP161" s="72"/>
      <c r="BQ161" s="72"/>
      <c r="BR161" s="72"/>
      <c r="BS161" s="72"/>
      <c r="BT161" s="72"/>
      <c r="BU161" s="72"/>
      <c r="BV161" s="72"/>
      <c r="BW161" s="72"/>
      <c r="BX161" s="72">
        <v>30</v>
      </c>
      <c r="BY161" s="72"/>
      <c r="BZ161" s="72"/>
      <c r="CA161" s="72"/>
      <c r="CB161" s="72"/>
      <c r="CC161" s="72"/>
      <c r="CD161" s="72"/>
      <c r="CE161" s="72"/>
      <c r="CF161" s="72"/>
      <c r="CG161" s="72">
        <v>30</v>
      </c>
      <c r="CH161" s="72"/>
      <c r="CI161" s="72"/>
      <c r="CJ161" s="72"/>
      <c r="CK161" s="72"/>
      <c r="CL161" s="72"/>
      <c r="CM161" s="72"/>
      <c r="CN161" s="72"/>
      <c r="CO161" s="72"/>
      <c r="CP161" s="167">
        <v>0</v>
      </c>
      <c r="CQ161" s="167"/>
      <c r="CR161" s="167"/>
      <c r="CS161" s="167"/>
      <c r="CT161" s="167"/>
      <c r="CU161" s="167"/>
      <c r="CV161" s="167"/>
      <c r="CW161" s="167"/>
      <c r="CX161" s="167"/>
      <c r="CY161" s="167"/>
      <c r="CZ161" s="167"/>
      <c r="DA161" s="167"/>
      <c r="DB161" s="167"/>
      <c r="DC161" s="167"/>
      <c r="DD161" s="167"/>
    </row>
    <row r="162" spans="1:108" s="38" customFormat="1" ht="30" customHeight="1">
      <c r="A162" s="72">
        <v>17</v>
      </c>
      <c r="B162" s="72"/>
      <c r="C162" s="72"/>
      <c r="D162" s="72"/>
      <c r="E162" s="72"/>
      <c r="F162" s="72"/>
      <c r="G162" s="176" t="s">
        <v>244</v>
      </c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72">
        <v>10</v>
      </c>
      <c r="BG162" s="72"/>
      <c r="BH162" s="72"/>
      <c r="BI162" s="72"/>
      <c r="BJ162" s="72"/>
      <c r="BK162" s="72"/>
      <c r="BL162" s="72"/>
      <c r="BM162" s="72"/>
      <c r="BN162" s="72"/>
      <c r="BO162" s="72">
        <v>10</v>
      </c>
      <c r="BP162" s="72"/>
      <c r="BQ162" s="72"/>
      <c r="BR162" s="72"/>
      <c r="BS162" s="72"/>
      <c r="BT162" s="72"/>
      <c r="BU162" s="72"/>
      <c r="BV162" s="72"/>
      <c r="BW162" s="72"/>
      <c r="BX162" s="72">
        <v>10</v>
      </c>
      <c r="BY162" s="72"/>
      <c r="BZ162" s="72"/>
      <c r="CA162" s="72"/>
      <c r="CB162" s="72"/>
      <c r="CC162" s="72"/>
      <c r="CD162" s="72"/>
      <c r="CE162" s="72"/>
      <c r="CF162" s="72"/>
      <c r="CG162" s="72">
        <v>10</v>
      </c>
      <c r="CH162" s="72"/>
      <c r="CI162" s="72"/>
      <c r="CJ162" s="72"/>
      <c r="CK162" s="72"/>
      <c r="CL162" s="72"/>
      <c r="CM162" s="72"/>
      <c r="CN162" s="72"/>
      <c r="CO162" s="72"/>
      <c r="CP162" s="167">
        <v>0</v>
      </c>
      <c r="CQ162" s="167"/>
      <c r="CR162" s="167"/>
      <c r="CS162" s="167"/>
      <c r="CT162" s="167"/>
      <c r="CU162" s="167"/>
      <c r="CV162" s="167"/>
      <c r="CW162" s="167"/>
      <c r="CX162" s="167"/>
      <c r="CY162" s="167"/>
      <c r="CZ162" s="167"/>
      <c r="DA162" s="167"/>
      <c r="DB162" s="167"/>
      <c r="DC162" s="167"/>
      <c r="DD162" s="167"/>
    </row>
    <row r="163" spans="1:108" s="38" customFormat="1" ht="30" customHeight="1">
      <c r="A163" s="72">
        <v>18</v>
      </c>
      <c r="B163" s="72"/>
      <c r="C163" s="72"/>
      <c r="D163" s="72"/>
      <c r="E163" s="72"/>
      <c r="F163" s="72"/>
      <c r="G163" s="176" t="s">
        <v>245</v>
      </c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72">
        <v>154</v>
      </c>
      <c r="BG163" s="72"/>
      <c r="BH163" s="72"/>
      <c r="BI163" s="72"/>
      <c r="BJ163" s="72"/>
      <c r="BK163" s="72"/>
      <c r="BL163" s="72"/>
      <c r="BM163" s="72"/>
      <c r="BN163" s="72"/>
      <c r="BO163" s="72">
        <v>154</v>
      </c>
      <c r="BP163" s="72"/>
      <c r="BQ163" s="72"/>
      <c r="BR163" s="72"/>
      <c r="BS163" s="72"/>
      <c r="BT163" s="72"/>
      <c r="BU163" s="72"/>
      <c r="BV163" s="72"/>
      <c r="BW163" s="72"/>
      <c r="BX163" s="72">
        <v>154</v>
      </c>
      <c r="BY163" s="72"/>
      <c r="BZ163" s="72"/>
      <c r="CA163" s="72"/>
      <c r="CB163" s="72"/>
      <c r="CC163" s="72"/>
      <c r="CD163" s="72"/>
      <c r="CE163" s="72"/>
      <c r="CF163" s="72"/>
      <c r="CG163" s="72">
        <v>154</v>
      </c>
      <c r="CH163" s="72"/>
      <c r="CI163" s="72"/>
      <c r="CJ163" s="72"/>
      <c r="CK163" s="72"/>
      <c r="CL163" s="72"/>
      <c r="CM163" s="72"/>
      <c r="CN163" s="72"/>
      <c r="CO163" s="72"/>
      <c r="CP163" s="167">
        <v>16940</v>
      </c>
      <c r="CQ163" s="167"/>
      <c r="CR163" s="167"/>
      <c r="CS163" s="167"/>
      <c r="CT163" s="167"/>
      <c r="CU163" s="167"/>
      <c r="CV163" s="167"/>
      <c r="CW163" s="167"/>
      <c r="CX163" s="167"/>
      <c r="CY163" s="167"/>
      <c r="CZ163" s="167"/>
      <c r="DA163" s="167"/>
      <c r="DB163" s="167"/>
      <c r="DC163" s="167"/>
      <c r="DD163" s="167"/>
    </row>
    <row r="164" spans="1:108" s="38" customFormat="1" ht="30" customHeight="1">
      <c r="A164" s="72">
        <v>19</v>
      </c>
      <c r="B164" s="72"/>
      <c r="C164" s="72"/>
      <c r="D164" s="72"/>
      <c r="E164" s="72"/>
      <c r="F164" s="72"/>
      <c r="G164" s="176" t="s">
        <v>246</v>
      </c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72">
        <v>5</v>
      </c>
      <c r="BG164" s="72"/>
      <c r="BH164" s="72"/>
      <c r="BI164" s="72"/>
      <c r="BJ164" s="72"/>
      <c r="BK164" s="72"/>
      <c r="BL164" s="72"/>
      <c r="BM164" s="72"/>
      <c r="BN164" s="72"/>
      <c r="BO164" s="72">
        <v>5</v>
      </c>
      <c r="BP164" s="72"/>
      <c r="BQ164" s="72"/>
      <c r="BR164" s="72"/>
      <c r="BS164" s="72"/>
      <c r="BT164" s="72"/>
      <c r="BU164" s="72"/>
      <c r="BV164" s="72"/>
      <c r="BW164" s="72"/>
      <c r="BX164" s="72">
        <v>5</v>
      </c>
      <c r="BY164" s="72"/>
      <c r="BZ164" s="72"/>
      <c r="CA164" s="72"/>
      <c r="CB164" s="72"/>
      <c r="CC164" s="72"/>
      <c r="CD164" s="72"/>
      <c r="CE164" s="72"/>
      <c r="CF164" s="72"/>
      <c r="CG164" s="72">
        <v>5</v>
      </c>
      <c r="CH164" s="72"/>
      <c r="CI164" s="72"/>
      <c r="CJ164" s="72"/>
      <c r="CK164" s="72"/>
      <c r="CL164" s="72"/>
      <c r="CM164" s="72"/>
      <c r="CN164" s="72"/>
      <c r="CO164" s="72"/>
      <c r="CP164" s="167">
        <v>15</v>
      </c>
      <c r="CQ164" s="167"/>
      <c r="CR164" s="167"/>
      <c r="CS164" s="167"/>
      <c r="CT164" s="167"/>
      <c r="CU164" s="167"/>
      <c r="CV164" s="167"/>
      <c r="CW164" s="167"/>
      <c r="CX164" s="167"/>
      <c r="CY164" s="167"/>
      <c r="CZ164" s="167"/>
      <c r="DA164" s="167"/>
      <c r="DB164" s="167"/>
      <c r="DC164" s="167"/>
      <c r="DD164" s="167"/>
    </row>
    <row r="165" spans="1:108" ht="15" customHeight="1">
      <c r="A165" s="72">
        <v>20</v>
      </c>
      <c r="B165" s="72"/>
      <c r="C165" s="72"/>
      <c r="D165" s="72"/>
      <c r="E165" s="72"/>
      <c r="F165" s="72"/>
      <c r="G165" s="175" t="s">
        <v>283</v>
      </c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72">
        <v>6.5</v>
      </c>
      <c r="BG165" s="72"/>
      <c r="BH165" s="72"/>
      <c r="BI165" s="72"/>
      <c r="BJ165" s="72"/>
      <c r="BK165" s="72"/>
      <c r="BL165" s="72"/>
      <c r="BM165" s="72"/>
      <c r="BN165" s="72"/>
      <c r="BO165" s="72">
        <v>6.5</v>
      </c>
      <c r="BP165" s="72"/>
      <c r="BQ165" s="72"/>
      <c r="BR165" s="72"/>
      <c r="BS165" s="72"/>
      <c r="BT165" s="72"/>
      <c r="BU165" s="72"/>
      <c r="BV165" s="72"/>
      <c r="BW165" s="72"/>
      <c r="BX165" s="72">
        <v>6.5</v>
      </c>
      <c r="BY165" s="72"/>
      <c r="BZ165" s="72"/>
      <c r="CA165" s="72"/>
      <c r="CB165" s="72"/>
      <c r="CC165" s="72"/>
      <c r="CD165" s="72"/>
      <c r="CE165" s="72"/>
      <c r="CF165" s="72"/>
      <c r="CG165" s="72">
        <v>6.5</v>
      </c>
      <c r="CH165" s="72"/>
      <c r="CI165" s="72"/>
      <c r="CJ165" s="72"/>
      <c r="CK165" s="72"/>
      <c r="CL165" s="72"/>
      <c r="CM165" s="72"/>
      <c r="CN165" s="72"/>
      <c r="CO165" s="72"/>
      <c r="CP165" s="167">
        <v>0</v>
      </c>
      <c r="CQ165" s="167"/>
      <c r="CR165" s="167"/>
      <c r="CS165" s="167"/>
      <c r="CT165" s="167"/>
      <c r="CU165" s="167"/>
      <c r="CV165" s="167"/>
      <c r="CW165" s="167"/>
      <c r="CX165" s="167"/>
      <c r="CY165" s="167"/>
      <c r="CZ165" s="167"/>
      <c r="DA165" s="167"/>
      <c r="DB165" s="167"/>
      <c r="DC165" s="167"/>
      <c r="DD165" s="167"/>
    </row>
    <row r="166" spans="1:108" ht="15" customHeight="1">
      <c r="A166" s="174" t="str">
        <f>A76</f>
        <v>20.1</v>
      </c>
      <c r="B166" s="72"/>
      <c r="C166" s="72"/>
      <c r="D166" s="72"/>
      <c r="E166" s="72"/>
      <c r="F166" s="72"/>
      <c r="G166" s="175" t="s">
        <v>284</v>
      </c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72">
        <v>0.5</v>
      </c>
      <c r="BG166" s="72"/>
      <c r="BH166" s="72"/>
      <c r="BI166" s="72"/>
      <c r="BJ166" s="72"/>
      <c r="BK166" s="72"/>
      <c r="BL166" s="72"/>
      <c r="BM166" s="72"/>
      <c r="BN166" s="72"/>
      <c r="BO166" s="72">
        <v>0.5</v>
      </c>
      <c r="BP166" s="72"/>
      <c r="BQ166" s="72"/>
      <c r="BR166" s="72"/>
      <c r="BS166" s="72"/>
      <c r="BT166" s="72"/>
      <c r="BU166" s="72"/>
      <c r="BV166" s="72"/>
      <c r="BW166" s="72"/>
      <c r="BX166" s="72">
        <v>0.5</v>
      </c>
      <c r="BY166" s="72"/>
      <c r="BZ166" s="72"/>
      <c r="CA166" s="72"/>
      <c r="CB166" s="72"/>
      <c r="CC166" s="72"/>
      <c r="CD166" s="72"/>
      <c r="CE166" s="72"/>
      <c r="CF166" s="72"/>
      <c r="CG166" s="72">
        <v>0.5</v>
      </c>
      <c r="CH166" s="72"/>
      <c r="CI166" s="72"/>
      <c r="CJ166" s="72"/>
      <c r="CK166" s="72"/>
      <c r="CL166" s="72"/>
      <c r="CM166" s="72"/>
      <c r="CN166" s="72"/>
      <c r="CO166" s="72"/>
      <c r="CP166" s="167">
        <v>0</v>
      </c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167"/>
      <c r="DA166" s="167"/>
      <c r="DB166" s="167"/>
      <c r="DC166" s="167"/>
      <c r="DD166" s="167"/>
    </row>
    <row r="167" spans="94:108" ht="15">
      <c r="CP167" s="167">
        <f>SUM(CP144:DD166)</f>
        <v>41500</v>
      </c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</row>
    <row r="169" ht="15">
      <c r="A169" s="1" t="s">
        <v>319</v>
      </c>
    </row>
    <row r="170" ht="15">
      <c r="A170" s="1" t="s">
        <v>320</v>
      </c>
    </row>
    <row r="172" ht="15">
      <c r="A172" s="1" t="s">
        <v>321</v>
      </c>
    </row>
    <row r="174" ht="15">
      <c r="A174" s="1" t="s">
        <v>322</v>
      </c>
    </row>
    <row r="175" spans="1:105" ht="15">
      <c r="A175" s="77" t="s">
        <v>179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</row>
    <row r="176" spans="1:105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</row>
    <row r="177" spans="1:105" ht="15">
      <c r="A177" s="78" t="s">
        <v>178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</row>
    <row r="178" spans="1:105" ht="15">
      <c r="A178" s="79">
        <v>0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6" t="s">
        <v>142</v>
      </c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</row>
    <row r="179" spans="1:105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</row>
    <row r="180" spans="1:105" ht="27.75" customHeight="1">
      <c r="A180" s="77" t="s">
        <v>180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</row>
    <row r="181" spans="1:105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</row>
    <row r="182" spans="1:105" ht="90" customHeight="1">
      <c r="A182" s="80" t="s">
        <v>143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2"/>
      <c r="AA182" s="80" t="s">
        <v>76</v>
      </c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2"/>
      <c r="AN182" s="83" t="s">
        <v>181</v>
      </c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 t="s">
        <v>144</v>
      </c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0" t="s">
        <v>182</v>
      </c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2"/>
    </row>
    <row r="183" spans="1:105" ht="30" customHeight="1">
      <c r="A183" s="7"/>
      <c r="B183" s="73" t="s">
        <v>75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4"/>
      <c r="AA183" s="75" t="s">
        <v>79</v>
      </c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69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1"/>
      <c r="BJ183" s="69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1"/>
      <c r="CE183" s="69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1"/>
    </row>
    <row r="184" spans="1:105" ht="15">
      <c r="A184" s="8"/>
      <c r="B184" s="84" t="s">
        <v>145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5"/>
      <c r="AA184" s="86" t="s">
        <v>79</v>
      </c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8"/>
      <c r="AN184" s="92">
        <f>AN186+AN187+AN188+AN189</f>
        <v>27360601.43</v>
      </c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4"/>
      <c r="BJ184" s="92">
        <v>27312861.91</v>
      </c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4"/>
      <c r="CE184" s="92">
        <f>AN184-BJ184</f>
        <v>47739.51999999955</v>
      </c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4"/>
    </row>
    <row r="185" spans="1:105" ht="15">
      <c r="A185" s="9"/>
      <c r="B185" s="98" t="s">
        <v>77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9"/>
      <c r="AA185" s="89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1"/>
      <c r="AN185" s="95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7"/>
      <c r="BJ185" s="95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7"/>
      <c r="CE185" s="95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7"/>
    </row>
    <row r="186" spans="1:105" ht="56.25" customHeight="1">
      <c r="A186" s="7"/>
      <c r="B186" s="73" t="s">
        <v>183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4"/>
      <c r="AA186" s="75" t="s">
        <v>81</v>
      </c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66">
        <v>18602917.35</v>
      </c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8"/>
      <c r="BJ186" s="66">
        <v>18562509.23</v>
      </c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8"/>
      <c r="CE186" s="66">
        <f>AN186-BJ186</f>
        <v>40408.12000000104</v>
      </c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8"/>
    </row>
    <row r="187" spans="1:105" ht="99" customHeight="1">
      <c r="A187" s="7"/>
      <c r="B187" s="73" t="s">
        <v>184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4"/>
      <c r="AA187" s="75" t="s">
        <v>80</v>
      </c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66">
        <v>8707684.08</v>
      </c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8"/>
      <c r="BJ187" s="66">
        <v>8707684.08</v>
      </c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8"/>
      <c r="CE187" s="66">
        <f>AN187-BJ187</f>
        <v>0</v>
      </c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8"/>
    </row>
    <row r="188" spans="1:105" ht="45" customHeight="1">
      <c r="A188" s="7"/>
      <c r="B188" s="73" t="s">
        <v>78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4"/>
      <c r="AA188" s="75" t="s">
        <v>80</v>
      </c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66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8"/>
      <c r="BJ188" s="66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8"/>
      <c r="CE188" s="66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8"/>
    </row>
    <row r="189" spans="1:105" ht="165.75" customHeight="1">
      <c r="A189" s="29"/>
      <c r="B189" s="100" t="s">
        <v>185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1"/>
      <c r="AA189" s="102" t="s">
        <v>81</v>
      </c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3">
        <v>50000</v>
      </c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5"/>
      <c r="BJ189" s="103">
        <v>42668.6</v>
      </c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5"/>
      <c r="CE189" s="103">
        <f>AN189-BJ189</f>
        <v>7331.4000000000015</v>
      </c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5"/>
    </row>
    <row r="190" spans="1:105" ht="15">
      <c r="A190" s="30"/>
      <c r="B190" s="106" t="s">
        <v>77</v>
      </c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7"/>
      <c r="AA190" s="31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3"/>
      <c r="AN190" s="34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6"/>
      <c r="BJ190" s="34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6"/>
      <c r="CE190" s="34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6"/>
    </row>
    <row r="191" spans="1:105" ht="30" customHeight="1">
      <c r="A191" s="7"/>
      <c r="B191" s="108" t="s">
        <v>237</v>
      </c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9"/>
      <c r="AA191" s="110" t="s">
        <v>79</v>
      </c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11">
        <v>13796</v>
      </c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>
        <v>13624</v>
      </c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>
        <f>AN191-BJ191</f>
        <v>172</v>
      </c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</row>
    <row r="192" spans="1:105" ht="30" customHeight="1">
      <c r="A192" s="7"/>
      <c r="B192" s="108" t="s">
        <v>238</v>
      </c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9"/>
      <c r="AA192" s="110" t="s">
        <v>79</v>
      </c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3">
        <v>900</v>
      </c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5"/>
      <c r="BJ192" s="111">
        <v>216</v>
      </c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>
        <f aca="true" t="shared" si="2" ref="CE192:CE210">AN192-BJ192</f>
        <v>684</v>
      </c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</row>
    <row r="193" spans="1:105" ht="15">
      <c r="A193" s="7"/>
      <c r="B193" s="108" t="s">
        <v>239</v>
      </c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9"/>
      <c r="AA193" s="110" t="s">
        <v>79</v>
      </c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3">
        <v>320</v>
      </c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5"/>
      <c r="BJ193" s="111">
        <v>0</v>
      </c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>
        <f t="shared" si="2"/>
        <v>320</v>
      </c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</row>
    <row r="194" spans="1:105" ht="30" customHeight="1">
      <c r="A194" s="7"/>
      <c r="B194" s="108" t="s">
        <v>240</v>
      </c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9"/>
      <c r="AA194" s="110" t="s">
        <v>79</v>
      </c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3">
        <v>0</v>
      </c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5"/>
      <c r="BJ194" s="111">
        <v>0</v>
      </c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1"/>
      <c r="CB194" s="111"/>
      <c r="CC194" s="111"/>
      <c r="CD194" s="111"/>
      <c r="CE194" s="111">
        <f t="shared" si="2"/>
        <v>0</v>
      </c>
      <c r="CF194" s="111"/>
      <c r="CG194" s="111"/>
      <c r="CH194" s="111"/>
      <c r="CI194" s="111"/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1"/>
      <c r="DA194" s="111"/>
    </row>
    <row r="195" spans="1:105" ht="30" customHeight="1">
      <c r="A195" s="7"/>
      <c r="B195" s="108" t="s">
        <v>272</v>
      </c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9"/>
      <c r="AA195" s="110" t="s">
        <v>79</v>
      </c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3">
        <v>0</v>
      </c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5"/>
      <c r="BJ195" s="111">
        <v>0</v>
      </c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>
        <f t="shared" si="2"/>
        <v>0</v>
      </c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Y195" s="111"/>
      <c r="CZ195" s="111"/>
      <c r="DA195" s="111"/>
    </row>
    <row r="196" spans="1:105" ht="30" customHeight="1">
      <c r="A196" s="7"/>
      <c r="B196" s="108" t="s">
        <v>273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9"/>
      <c r="AA196" s="110" t="s">
        <v>79</v>
      </c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3">
        <v>210</v>
      </c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5"/>
      <c r="BJ196" s="111">
        <v>30</v>
      </c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>
        <f t="shared" si="2"/>
        <v>180</v>
      </c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Y196" s="111"/>
      <c r="CZ196" s="111"/>
      <c r="DA196" s="111"/>
    </row>
    <row r="197" spans="1:105" ht="30" customHeight="1">
      <c r="A197" s="7"/>
      <c r="B197" s="108" t="s">
        <v>274</v>
      </c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9"/>
      <c r="AA197" s="110" t="s">
        <v>79</v>
      </c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3">
        <v>7000</v>
      </c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5"/>
      <c r="BJ197" s="111">
        <v>6553.6</v>
      </c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>
        <f t="shared" si="2"/>
        <v>446.39999999999964</v>
      </c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</row>
    <row r="198" spans="1:105" ht="15">
      <c r="A198" s="7"/>
      <c r="B198" s="108" t="s">
        <v>285</v>
      </c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9"/>
      <c r="AA198" s="110" t="s">
        <v>79</v>
      </c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3">
        <v>3000</v>
      </c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5"/>
      <c r="BJ198" s="111">
        <v>2960</v>
      </c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>
        <f t="shared" si="2"/>
        <v>40</v>
      </c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</row>
    <row r="199" spans="1:105" ht="30" customHeight="1">
      <c r="A199" s="7"/>
      <c r="B199" s="108" t="s">
        <v>275</v>
      </c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9"/>
      <c r="AA199" s="110" t="s">
        <v>79</v>
      </c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3">
        <v>0</v>
      </c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5"/>
      <c r="BJ199" s="111">
        <v>0</v>
      </c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>
        <f t="shared" si="2"/>
        <v>0</v>
      </c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</row>
    <row r="200" spans="1:105" ht="30" customHeight="1">
      <c r="A200" s="7"/>
      <c r="B200" s="108" t="s">
        <v>276</v>
      </c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9"/>
      <c r="AA200" s="110" t="s">
        <v>79</v>
      </c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3">
        <v>0</v>
      </c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5"/>
      <c r="BJ200" s="111">
        <v>0</v>
      </c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>
        <f t="shared" si="2"/>
        <v>0</v>
      </c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</row>
    <row r="201" spans="1:105" ht="30" customHeight="1">
      <c r="A201" s="7"/>
      <c r="B201" s="108" t="s">
        <v>241</v>
      </c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9"/>
      <c r="AA201" s="110" t="s">
        <v>79</v>
      </c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3">
        <v>54</v>
      </c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5"/>
      <c r="BJ201" s="111">
        <v>54</v>
      </c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>
        <f t="shared" si="2"/>
        <v>0</v>
      </c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</row>
    <row r="202" spans="1:105" ht="30" customHeight="1">
      <c r="A202" s="7"/>
      <c r="B202" s="108" t="s">
        <v>277</v>
      </c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9"/>
      <c r="AA202" s="110" t="s">
        <v>79</v>
      </c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3">
        <v>600</v>
      </c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5"/>
      <c r="BJ202" s="111">
        <v>0</v>
      </c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>
        <f t="shared" si="2"/>
        <v>600</v>
      </c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</row>
    <row r="203" spans="1:105" ht="30" customHeight="1">
      <c r="A203" s="7"/>
      <c r="B203" s="108" t="s">
        <v>278</v>
      </c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9"/>
      <c r="AA203" s="110" t="s">
        <v>79</v>
      </c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3">
        <v>2100</v>
      </c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5"/>
      <c r="BJ203" s="111">
        <v>510</v>
      </c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>
        <f t="shared" si="2"/>
        <v>1590</v>
      </c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</row>
    <row r="204" spans="1:105" ht="30" customHeight="1">
      <c r="A204" s="7"/>
      <c r="B204" s="108" t="s">
        <v>242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9"/>
      <c r="AA204" s="110" t="s">
        <v>79</v>
      </c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3">
        <v>1200</v>
      </c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5"/>
      <c r="BJ204" s="111">
        <v>600</v>
      </c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1"/>
      <c r="CD204" s="111"/>
      <c r="CE204" s="111">
        <f t="shared" si="2"/>
        <v>600</v>
      </c>
      <c r="CF204" s="111"/>
      <c r="CG204" s="111"/>
      <c r="CH204" s="111"/>
      <c r="CI204" s="111"/>
      <c r="CJ204" s="111"/>
      <c r="CK204" s="111"/>
      <c r="CL204" s="111"/>
      <c r="CM204" s="111"/>
      <c r="CN204" s="111"/>
      <c r="CO204" s="111"/>
      <c r="CP204" s="111"/>
      <c r="CQ204" s="111"/>
      <c r="CR204" s="111"/>
      <c r="CS204" s="111"/>
      <c r="CT204" s="111"/>
      <c r="CU204" s="111"/>
      <c r="CV204" s="111"/>
      <c r="CW204" s="111"/>
      <c r="CX204" s="111"/>
      <c r="CY204" s="111"/>
      <c r="CZ204" s="111"/>
      <c r="DA204" s="111"/>
    </row>
    <row r="205" spans="1:105" ht="15">
      <c r="A205" s="7"/>
      <c r="B205" s="108" t="s">
        <v>243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9"/>
      <c r="AA205" s="110" t="s">
        <v>79</v>
      </c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3">
        <v>1210</v>
      </c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5"/>
      <c r="BJ205" s="111">
        <v>1166</v>
      </c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>
        <f t="shared" si="2"/>
        <v>44</v>
      </c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</row>
    <row r="206" spans="1:105" ht="45" customHeight="1">
      <c r="A206" s="7"/>
      <c r="B206" s="108" t="s">
        <v>282</v>
      </c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9"/>
      <c r="AA206" s="110" t="s">
        <v>79</v>
      </c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3">
        <v>90</v>
      </c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5"/>
      <c r="BJ206" s="111">
        <v>0</v>
      </c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>
        <f t="shared" si="2"/>
        <v>90</v>
      </c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</row>
    <row r="207" spans="1:105" ht="60" customHeight="1">
      <c r="A207" s="7"/>
      <c r="B207" s="108" t="s">
        <v>244</v>
      </c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9"/>
      <c r="AA207" s="110" t="s">
        <v>79</v>
      </c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3">
        <v>200</v>
      </c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5"/>
      <c r="BJ207" s="111">
        <v>0</v>
      </c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>
        <f t="shared" si="2"/>
        <v>200</v>
      </c>
      <c r="CF207" s="111"/>
      <c r="CG207" s="111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</row>
    <row r="208" spans="1:105" ht="75" customHeight="1">
      <c r="A208" s="7"/>
      <c r="B208" s="108" t="s">
        <v>245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9"/>
      <c r="AA208" s="110" t="s">
        <v>79</v>
      </c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3">
        <v>16940</v>
      </c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5"/>
      <c r="BJ208" s="103">
        <v>16940</v>
      </c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5"/>
      <c r="CE208" s="111">
        <f t="shared" si="2"/>
        <v>0</v>
      </c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11"/>
      <c r="CZ208" s="111"/>
      <c r="DA208" s="111"/>
    </row>
    <row r="209" spans="1:105" ht="60" customHeight="1">
      <c r="A209" s="7"/>
      <c r="B209" s="108" t="s">
        <v>246</v>
      </c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9"/>
      <c r="AA209" s="110" t="s">
        <v>79</v>
      </c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3">
        <v>430</v>
      </c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5"/>
      <c r="BJ209" s="111">
        <v>15</v>
      </c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1"/>
      <c r="CD209" s="111"/>
      <c r="CE209" s="111">
        <f t="shared" si="2"/>
        <v>415</v>
      </c>
      <c r="CF209" s="111"/>
      <c r="CG209" s="111"/>
      <c r="CH209" s="111"/>
      <c r="CI209" s="111"/>
      <c r="CJ209" s="111"/>
      <c r="CK209" s="111"/>
      <c r="CL209" s="111"/>
      <c r="CM209" s="111"/>
      <c r="CN209" s="111"/>
      <c r="CO209" s="111"/>
      <c r="CP209" s="111"/>
      <c r="CQ209" s="111"/>
      <c r="CR209" s="111"/>
      <c r="CS209" s="111"/>
      <c r="CT209" s="111"/>
      <c r="CU209" s="111"/>
      <c r="CV209" s="111"/>
      <c r="CW209" s="111"/>
      <c r="CX209" s="111"/>
      <c r="CY209" s="111"/>
      <c r="CZ209" s="111"/>
      <c r="DA209" s="111"/>
    </row>
    <row r="210" spans="1:105" ht="15">
      <c r="A210" s="7"/>
      <c r="B210" s="112" t="s">
        <v>247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3"/>
      <c r="AA210" s="110" t="s">
        <v>79</v>
      </c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3">
        <v>1950</v>
      </c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5"/>
      <c r="BJ210" s="114">
        <v>0</v>
      </c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6"/>
      <c r="CE210" s="111">
        <f t="shared" si="2"/>
        <v>1950</v>
      </c>
      <c r="CF210" s="111"/>
      <c r="CG210" s="111"/>
      <c r="CH210" s="111"/>
      <c r="CI210" s="111"/>
      <c r="CJ210" s="111"/>
      <c r="CK210" s="111"/>
      <c r="CL210" s="111"/>
      <c r="CM210" s="111"/>
      <c r="CN210" s="111"/>
      <c r="CO210" s="111"/>
      <c r="CP210" s="111"/>
      <c r="CQ210" s="111"/>
      <c r="CR210" s="111"/>
      <c r="CS210" s="111"/>
      <c r="CT210" s="111"/>
      <c r="CU210" s="111"/>
      <c r="CV210" s="111"/>
      <c r="CW210" s="111"/>
      <c r="CX210" s="111"/>
      <c r="CY210" s="111"/>
      <c r="CZ210" s="111"/>
      <c r="DA210" s="111"/>
    </row>
    <row r="211" spans="1:105" ht="45" customHeight="1">
      <c r="A211" s="29"/>
      <c r="B211" s="100" t="s">
        <v>146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1"/>
      <c r="AA211" s="102" t="s">
        <v>80</v>
      </c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3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5"/>
      <c r="BJ211" s="103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5"/>
      <c r="CE211" s="103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  <c r="CW211" s="104"/>
      <c r="CX211" s="104"/>
      <c r="CY211" s="104"/>
      <c r="CZ211" s="104"/>
      <c r="DA211" s="105"/>
    </row>
    <row r="212" spans="1:105" ht="15">
      <c r="A212" s="30"/>
      <c r="B212" s="106" t="s">
        <v>77</v>
      </c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7"/>
      <c r="AA212" s="117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9"/>
      <c r="AN212" s="123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5"/>
      <c r="BJ212" s="123"/>
      <c r="BK212" s="124"/>
      <c r="BL212" s="124"/>
      <c r="BM212" s="124"/>
      <c r="BN212" s="124"/>
      <c r="BO212" s="124"/>
      <c r="BP212" s="124"/>
      <c r="BQ212" s="124"/>
      <c r="BR212" s="124"/>
      <c r="BS212" s="124"/>
      <c r="BT212" s="124"/>
      <c r="BU212" s="124"/>
      <c r="BV212" s="124"/>
      <c r="BW212" s="124"/>
      <c r="BX212" s="124"/>
      <c r="BY212" s="124"/>
      <c r="BZ212" s="124"/>
      <c r="CA212" s="124"/>
      <c r="CB212" s="124"/>
      <c r="CC212" s="124"/>
      <c r="CD212" s="125"/>
      <c r="CE212" s="123"/>
      <c r="CF212" s="124"/>
      <c r="CG212" s="124"/>
      <c r="CH212" s="124"/>
      <c r="CI212" s="124"/>
      <c r="CJ212" s="124"/>
      <c r="CK212" s="124"/>
      <c r="CL212" s="124"/>
      <c r="CM212" s="124"/>
      <c r="CN212" s="124"/>
      <c r="CO212" s="124"/>
      <c r="CP212" s="124"/>
      <c r="CQ212" s="124"/>
      <c r="CR212" s="124"/>
      <c r="CS212" s="124"/>
      <c r="CT212" s="124"/>
      <c r="CU212" s="124"/>
      <c r="CV212" s="124"/>
      <c r="CW212" s="124"/>
      <c r="CX212" s="124"/>
      <c r="CY212" s="124"/>
      <c r="CZ212" s="124"/>
      <c r="DA212" s="125"/>
    </row>
    <row r="213" spans="1:105" ht="15">
      <c r="A213" s="37"/>
      <c r="B213" s="129" t="s">
        <v>140</v>
      </c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30"/>
      <c r="AA213" s="120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2"/>
      <c r="AN213" s="126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8"/>
      <c r="BJ213" s="126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127"/>
      <c r="BZ213" s="127"/>
      <c r="CA213" s="127"/>
      <c r="CB213" s="127"/>
      <c r="CC213" s="127"/>
      <c r="CD213" s="128"/>
      <c r="CE213" s="126"/>
      <c r="CF213" s="127"/>
      <c r="CG213" s="127"/>
      <c r="CH213" s="127"/>
      <c r="CI213" s="127"/>
      <c r="CJ213" s="127"/>
      <c r="CK213" s="127"/>
      <c r="CL213" s="127"/>
      <c r="CM213" s="127"/>
      <c r="CN213" s="127"/>
      <c r="CO213" s="127"/>
      <c r="CP213" s="127"/>
      <c r="CQ213" s="127"/>
      <c r="CR213" s="127"/>
      <c r="CS213" s="127"/>
      <c r="CT213" s="127"/>
      <c r="CU213" s="127"/>
      <c r="CV213" s="127"/>
      <c r="CW213" s="127"/>
      <c r="CX213" s="127"/>
      <c r="CY213" s="127"/>
      <c r="CZ213" s="127"/>
      <c r="DA213" s="128"/>
    </row>
    <row r="214" spans="1:105" ht="15">
      <c r="A214" s="29"/>
      <c r="B214" s="100" t="s">
        <v>140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1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3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5"/>
      <c r="BJ214" s="103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5"/>
      <c r="CE214" s="103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4"/>
      <c r="CX214" s="104"/>
      <c r="CY214" s="104"/>
      <c r="CZ214" s="104"/>
      <c r="DA214" s="105"/>
    </row>
    <row r="215" spans="1:105" ht="45" customHeight="1">
      <c r="A215" s="7"/>
      <c r="B215" s="73" t="s">
        <v>147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4"/>
      <c r="AA215" s="75" t="s">
        <v>82</v>
      </c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69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1"/>
      <c r="BJ215" s="69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1"/>
      <c r="CE215" s="69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1"/>
    </row>
    <row r="216" spans="1:105" ht="15">
      <c r="A216" s="8"/>
      <c r="B216" s="131" t="s">
        <v>148</v>
      </c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2"/>
      <c r="AA216" s="133" t="s">
        <v>149</v>
      </c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5"/>
      <c r="AN216" s="92">
        <f>AN218+AN219+AN220+AN221+AN222+AN223+AN224+AN225+AN226+AN227+AN228+AN230+AN231+AN232+AN234+AN235+AN236+AN237+AN238+AN239+AN240+AN241+AN242+AN243</f>
        <v>27370601.429999996</v>
      </c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4"/>
      <c r="BJ216" s="92">
        <v>27312861.91</v>
      </c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4"/>
      <c r="CE216" s="139">
        <v>47739.52</v>
      </c>
      <c r="CF216" s="140"/>
      <c r="CG216" s="140"/>
      <c r="CH216" s="140"/>
      <c r="CI216" s="140"/>
      <c r="CJ216" s="140"/>
      <c r="CK216" s="140"/>
      <c r="CL216" s="140"/>
      <c r="CM216" s="140"/>
      <c r="CN216" s="140"/>
      <c r="CO216" s="140"/>
      <c r="CP216" s="140"/>
      <c r="CQ216" s="140"/>
      <c r="CR216" s="140"/>
      <c r="CS216" s="140"/>
      <c r="CT216" s="140"/>
      <c r="CU216" s="140"/>
      <c r="CV216" s="140"/>
      <c r="CW216" s="140"/>
      <c r="CX216" s="140"/>
      <c r="CY216" s="140"/>
      <c r="CZ216" s="140"/>
      <c r="DA216" s="141"/>
    </row>
    <row r="217" spans="1:105" ht="15">
      <c r="A217" s="9"/>
      <c r="B217" s="145" t="s">
        <v>77</v>
      </c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6"/>
      <c r="AA217" s="136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8"/>
      <c r="AN217" s="95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7"/>
      <c r="BJ217" s="95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7"/>
      <c r="CE217" s="142"/>
      <c r="CF217" s="143"/>
      <c r="CG217" s="143"/>
      <c r="CH217" s="143"/>
      <c r="CI217" s="143"/>
      <c r="CJ217" s="143"/>
      <c r="CK217" s="143"/>
      <c r="CL217" s="143"/>
      <c r="CM217" s="143"/>
      <c r="CN217" s="143"/>
      <c r="CO217" s="143"/>
      <c r="CP217" s="143"/>
      <c r="CQ217" s="143"/>
      <c r="CR217" s="143"/>
      <c r="CS217" s="143"/>
      <c r="CT217" s="143"/>
      <c r="CU217" s="143"/>
      <c r="CV217" s="143"/>
      <c r="CW217" s="143"/>
      <c r="CX217" s="143"/>
      <c r="CY217" s="143"/>
      <c r="CZ217" s="143"/>
      <c r="DA217" s="144"/>
    </row>
    <row r="218" spans="1:105" ht="15">
      <c r="A218" s="7"/>
      <c r="B218" s="73" t="s">
        <v>150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4"/>
      <c r="AA218" s="75" t="s">
        <v>151</v>
      </c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66">
        <v>10905287.31</v>
      </c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8"/>
      <c r="BJ218" s="66">
        <v>10900287.31</v>
      </c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8"/>
      <c r="CE218" s="76">
        <f>AN218-BJ218</f>
        <v>5000</v>
      </c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1"/>
    </row>
    <row r="219" spans="1:105" ht="15">
      <c r="A219" s="7"/>
      <c r="B219" s="73" t="s">
        <v>152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4"/>
      <c r="AA219" s="75" t="s">
        <v>153</v>
      </c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66">
        <v>17224.45</v>
      </c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8"/>
      <c r="BJ219" s="66">
        <v>15986.06</v>
      </c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8"/>
      <c r="CE219" s="76">
        <f>AN219-BJ219</f>
        <v>1238.3900000000012</v>
      </c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1"/>
    </row>
    <row r="220" spans="1:105" ht="30" customHeight="1">
      <c r="A220" s="7"/>
      <c r="B220" s="73" t="s">
        <v>186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4"/>
      <c r="AA220" s="75" t="s">
        <v>154</v>
      </c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66">
        <v>3293397.8</v>
      </c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8"/>
      <c r="BJ220" s="66">
        <v>3286590.85</v>
      </c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8"/>
      <c r="CE220" s="76">
        <f>AN220-BJ220</f>
        <v>6806.949999999721</v>
      </c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1"/>
    </row>
    <row r="221" spans="1:105" ht="15">
      <c r="A221" s="7"/>
      <c r="B221" s="73" t="s">
        <v>155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4"/>
      <c r="AA221" s="75" t="s">
        <v>156</v>
      </c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66">
        <v>138800</v>
      </c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8"/>
      <c r="BJ221" s="66">
        <v>131930.24</v>
      </c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8"/>
      <c r="CE221" s="76">
        <f>AN221-BJ221</f>
        <v>6869.760000000009</v>
      </c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1"/>
    </row>
    <row r="222" spans="1:105" ht="15">
      <c r="A222" s="7"/>
      <c r="B222" s="73" t="s">
        <v>157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4"/>
      <c r="AA222" s="75" t="s">
        <v>158</v>
      </c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66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8"/>
      <c r="BJ222" s="66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8"/>
      <c r="CE222" s="69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1"/>
    </row>
    <row r="223" spans="1:105" ht="15">
      <c r="A223" s="7"/>
      <c r="B223" s="73" t="s">
        <v>159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4"/>
      <c r="AA223" s="75" t="s">
        <v>160</v>
      </c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66">
        <v>662579.27</v>
      </c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8"/>
      <c r="BJ223" s="66">
        <v>643399.84</v>
      </c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8"/>
      <c r="CE223" s="76">
        <f>AN223-BJ223</f>
        <v>19179.43000000005</v>
      </c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1"/>
    </row>
    <row r="224" spans="1:105" ht="45" customHeight="1">
      <c r="A224" s="7"/>
      <c r="B224" s="73" t="s">
        <v>161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4"/>
      <c r="AA224" s="75" t="s">
        <v>162</v>
      </c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66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8"/>
      <c r="BJ224" s="66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8"/>
      <c r="CE224" s="69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1"/>
    </row>
    <row r="225" spans="1:105" ht="30" customHeight="1">
      <c r="A225" s="7"/>
      <c r="B225" s="73" t="s">
        <v>163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4"/>
      <c r="AA225" s="75" t="s">
        <v>164</v>
      </c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66">
        <f>5834084.78+21000</f>
        <v>5855084.78</v>
      </c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8"/>
      <c r="BJ225" s="66">
        <f>5834045.3+21000</f>
        <v>5855045.3</v>
      </c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8"/>
      <c r="CE225" s="76">
        <f>AN225-BJ225</f>
        <v>39.480000000447035</v>
      </c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1"/>
    </row>
    <row r="226" spans="1:105" ht="15">
      <c r="A226" s="7"/>
      <c r="B226" s="73" t="s">
        <v>165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4"/>
      <c r="AA226" s="75" t="s">
        <v>166</v>
      </c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66">
        <v>1699902.7</v>
      </c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8"/>
      <c r="BJ226" s="66">
        <v>1699797.19</v>
      </c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8"/>
      <c r="CE226" s="76">
        <f>AN226-BJ226</f>
        <v>105.51000000000931</v>
      </c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1"/>
    </row>
    <row r="227" spans="1:105" ht="30" customHeight="1">
      <c r="A227" s="8"/>
      <c r="B227" s="84" t="s">
        <v>167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5"/>
      <c r="AA227" s="75" t="s">
        <v>168</v>
      </c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66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8"/>
      <c r="BJ227" s="66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8"/>
      <c r="CE227" s="69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1"/>
    </row>
    <row r="228" spans="1:105" ht="15">
      <c r="A228" s="8"/>
      <c r="B228" s="147" t="s">
        <v>141</v>
      </c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8"/>
      <c r="AA228" s="149" t="s">
        <v>188</v>
      </c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150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  <c r="BI228" s="152"/>
      <c r="BJ228" s="150"/>
      <c r="BK228" s="151"/>
      <c r="BL228" s="151"/>
      <c r="BM228" s="151"/>
      <c r="BN228" s="151"/>
      <c r="BO228" s="151"/>
      <c r="BP228" s="151"/>
      <c r="BQ228" s="151"/>
      <c r="BR228" s="151"/>
      <c r="BS228" s="151"/>
      <c r="BT228" s="151"/>
      <c r="BU228" s="151"/>
      <c r="BV228" s="151"/>
      <c r="BW228" s="151"/>
      <c r="BX228" s="151"/>
      <c r="BY228" s="151"/>
      <c r="BZ228" s="151"/>
      <c r="CA228" s="151"/>
      <c r="CB228" s="151"/>
      <c r="CC228" s="151"/>
      <c r="CD228" s="152"/>
      <c r="CE228" s="156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  <c r="DA228" s="158"/>
    </row>
    <row r="229" spans="1:105" ht="30" customHeight="1">
      <c r="A229" s="9"/>
      <c r="B229" s="98" t="s">
        <v>189</v>
      </c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9"/>
      <c r="AA229" s="149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153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5"/>
      <c r="BJ229" s="153"/>
      <c r="BK229" s="154"/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5"/>
      <c r="CE229" s="159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  <c r="DA229" s="161"/>
    </row>
    <row r="230" spans="1:105" ht="75" customHeight="1">
      <c r="A230" s="9"/>
      <c r="B230" s="99" t="s">
        <v>190</v>
      </c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65" t="s">
        <v>187</v>
      </c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6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8"/>
      <c r="BJ230" s="66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8"/>
      <c r="CE230" s="69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1"/>
    </row>
    <row r="231" spans="1:105" ht="15">
      <c r="A231" s="11"/>
      <c r="B231" s="163" t="s">
        <v>169</v>
      </c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4"/>
      <c r="AA231" s="65" t="s">
        <v>170</v>
      </c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6">
        <v>10000</v>
      </c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8"/>
      <c r="BJ231" s="66">
        <v>10000</v>
      </c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8"/>
      <c r="CE231" s="69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1"/>
    </row>
    <row r="232" spans="1:105" ht="15">
      <c r="A232" s="8"/>
      <c r="B232" s="147" t="s">
        <v>141</v>
      </c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8"/>
      <c r="AA232" s="168" t="s">
        <v>192</v>
      </c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70"/>
      <c r="AN232" s="150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  <c r="BI232" s="152"/>
      <c r="BJ232" s="150"/>
      <c r="BK232" s="151"/>
      <c r="BL232" s="151"/>
      <c r="BM232" s="151"/>
      <c r="BN232" s="151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  <c r="BZ232" s="151"/>
      <c r="CA232" s="151"/>
      <c r="CB232" s="151"/>
      <c r="CC232" s="151"/>
      <c r="CD232" s="152"/>
      <c r="CE232" s="156"/>
      <c r="CF232" s="157"/>
      <c r="CG232" s="157"/>
      <c r="CH232" s="157"/>
      <c r="CI232" s="157"/>
      <c r="CJ232" s="157"/>
      <c r="CK232" s="157"/>
      <c r="CL232" s="157"/>
      <c r="CM232" s="157"/>
      <c r="CN232" s="157"/>
      <c r="CO232" s="157"/>
      <c r="CP232" s="157"/>
      <c r="CQ232" s="157"/>
      <c r="CR232" s="157"/>
      <c r="CS232" s="157"/>
      <c r="CT232" s="157"/>
      <c r="CU232" s="157"/>
      <c r="CV232" s="157"/>
      <c r="CW232" s="157"/>
      <c r="CX232" s="157"/>
      <c r="CY232" s="157"/>
      <c r="CZ232" s="157"/>
      <c r="DA232" s="158"/>
    </row>
    <row r="233" spans="1:105" ht="30" customHeight="1">
      <c r="A233" s="9"/>
      <c r="B233" s="98" t="s">
        <v>191</v>
      </c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9"/>
      <c r="AA233" s="171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3"/>
      <c r="AN233" s="153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5"/>
      <c r="BJ233" s="153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5"/>
      <c r="CE233" s="159"/>
      <c r="CF233" s="160"/>
      <c r="CG233" s="160"/>
      <c r="CH233" s="160"/>
      <c r="CI233" s="160"/>
      <c r="CJ233" s="160"/>
      <c r="CK233" s="160"/>
      <c r="CL233" s="160"/>
      <c r="CM233" s="160"/>
      <c r="CN233" s="160"/>
      <c r="CO233" s="160"/>
      <c r="CP233" s="160"/>
      <c r="CQ233" s="160"/>
      <c r="CR233" s="160"/>
      <c r="CS233" s="160"/>
      <c r="CT233" s="160"/>
      <c r="CU233" s="160"/>
      <c r="CV233" s="160"/>
      <c r="CW233" s="160"/>
      <c r="CX233" s="160"/>
      <c r="CY233" s="160"/>
      <c r="CZ233" s="160"/>
      <c r="DA233" s="161"/>
    </row>
    <row r="234" spans="1:105" ht="75" customHeight="1">
      <c r="A234" s="7"/>
      <c r="B234" s="73" t="s">
        <v>193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4"/>
      <c r="AA234" s="165" t="s">
        <v>195</v>
      </c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49"/>
      <c r="AN234" s="66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8"/>
      <c r="BJ234" s="66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8"/>
      <c r="CE234" s="69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1"/>
    </row>
    <row r="235" spans="1:105" ht="75" customHeight="1">
      <c r="A235" s="7"/>
      <c r="B235" s="73" t="s">
        <v>194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4"/>
      <c r="AA235" s="165" t="s">
        <v>196</v>
      </c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49"/>
      <c r="AN235" s="66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8"/>
      <c r="BJ235" s="66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8"/>
      <c r="CE235" s="69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1"/>
    </row>
    <row r="236" spans="1:105" ht="45" customHeight="1">
      <c r="A236" s="7"/>
      <c r="B236" s="73" t="s">
        <v>200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4"/>
      <c r="AA236" s="165" t="s">
        <v>197</v>
      </c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49"/>
      <c r="AN236" s="66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8"/>
      <c r="BJ236" s="66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8"/>
      <c r="CE236" s="69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1"/>
    </row>
    <row r="237" spans="1:105" ht="30" customHeight="1">
      <c r="A237" s="7"/>
      <c r="B237" s="73" t="s">
        <v>201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4"/>
      <c r="AA237" s="165" t="s">
        <v>198</v>
      </c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49"/>
      <c r="AN237" s="66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8"/>
      <c r="BJ237" s="66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8"/>
      <c r="CE237" s="69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1"/>
    </row>
    <row r="238" spans="1:105" ht="15">
      <c r="A238" s="7"/>
      <c r="B238" s="73" t="s">
        <v>202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4"/>
      <c r="AA238" s="165" t="s">
        <v>199</v>
      </c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49"/>
      <c r="AN238" s="66">
        <v>10000</v>
      </c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8"/>
      <c r="BJ238" s="66">
        <v>10000</v>
      </c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8"/>
      <c r="CE238" s="76">
        <f>AN238-BJ238</f>
        <v>0</v>
      </c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1"/>
    </row>
    <row r="239" spans="1:105" ht="30" customHeight="1">
      <c r="A239" s="7"/>
      <c r="B239" s="73" t="s">
        <v>87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4"/>
      <c r="AA239" s="75" t="s">
        <v>171</v>
      </c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66">
        <f>4378141.92+26267.56+31962.18+105070.26+7000</f>
        <v>4548441.919999999</v>
      </c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8"/>
      <c r="BJ239" s="66">
        <f>4378141.92+26267.56+31962.18+105070.26+7000</f>
        <v>4548441.919999999</v>
      </c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8"/>
      <c r="CE239" s="76">
        <f>AN239-BJ239</f>
        <v>0</v>
      </c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1"/>
    </row>
    <row r="240" spans="1:105" ht="45" customHeight="1">
      <c r="A240" s="7"/>
      <c r="B240" s="73" t="s">
        <v>172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4"/>
      <c r="AA240" s="75" t="s">
        <v>83</v>
      </c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66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8"/>
      <c r="BJ240" s="66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8"/>
      <c r="CE240" s="69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1"/>
    </row>
    <row r="241" spans="1:105" ht="30" customHeight="1">
      <c r="A241" s="7"/>
      <c r="B241" s="73" t="s">
        <v>173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4"/>
      <c r="AA241" s="75" t="s">
        <v>84</v>
      </c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66">
        <f>207883.2+22000</f>
        <v>229883.2</v>
      </c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8"/>
      <c r="BJ241" s="66">
        <f>207883.2+13500</f>
        <v>221383.2</v>
      </c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8"/>
      <c r="CE241" s="76">
        <f>AN241-BJ241</f>
        <v>8500</v>
      </c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1"/>
    </row>
    <row r="242" spans="1:105" ht="60" customHeight="1">
      <c r="A242" s="7"/>
      <c r="B242" s="73" t="s">
        <v>174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4"/>
      <c r="AA242" s="75" t="s">
        <v>85</v>
      </c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66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8"/>
      <c r="BJ242" s="66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8"/>
      <c r="CE242" s="69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1"/>
    </row>
    <row r="243" spans="1:105" ht="45" customHeight="1">
      <c r="A243" s="7"/>
      <c r="B243" s="73" t="s">
        <v>175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4"/>
      <c r="AA243" s="75" t="s">
        <v>86</v>
      </c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66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8"/>
      <c r="BJ243" s="66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8"/>
      <c r="CE243" s="69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1"/>
    </row>
    <row r="244" spans="1:105" ht="15">
      <c r="A244" s="10"/>
      <c r="B244" s="63" t="s">
        <v>176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4"/>
      <c r="AA244" s="65" t="s">
        <v>79</v>
      </c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6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8"/>
      <c r="BJ244" s="66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8"/>
      <c r="CE244" s="69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1"/>
    </row>
    <row r="245" spans="1:10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</row>
    <row r="246" ht="15">
      <c r="A246" s="1" t="s">
        <v>323</v>
      </c>
    </row>
    <row r="247" ht="15">
      <c r="A247" s="1" t="s">
        <v>324</v>
      </c>
    </row>
    <row r="249" spans="1:108" ht="105" customHeight="1">
      <c r="A249" s="72" t="s">
        <v>34</v>
      </c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 t="s">
        <v>177</v>
      </c>
      <c r="BB249" s="72"/>
      <c r="BC249" s="72"/>
      <c r="BD249" s="72"/>
      <c r="BE249" s="72"/>
      <c r="BF249" s="72"/>
      <c r="BG249" s="72"/>
      <c r="BH249" s="72"/>
      <c r="BI249" s="72"/>
      <c r="BJ249" s="72"/>
      <c r="BK249" s="282" t="s">
        <v>203</v>
      </c>
      <c r="BL249" s="282"/>
      <c r="BM249" s="282"/>
      <c r="BN249" s="282"/>
      <c r="BO249" s="282"/>
      <c r="BP249" s="282"/>
      <c r="BQ249" s="282"/>
      <c r="BR249" s="282"/>
      <c r="BS249" s="282"/>
      <c r="BT249" s="282"/>
      <c r="BU249" s="72" t="s">
        <v>204</v>
      </c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 t="s">
        <v>205</v>
      </c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</row>
    <row r="250" spans="1:108" ht="30" customHeight="1">
      <c r="A250" s="62" t="s">
        <v>286</v>
      </c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1" t="s">
        <v>325</v>
      </c>
      <c r="BB250" s="61"/>
      <c r="BC250" s="61"/>
      <c r="BD250" s="61"/>
      <c r="BE250" s="61"/>
      <c r="BF250" s="61"/>
      <c r="BG250" s="61"/>
      <c r="BH250" s="61"/>
      <c r="BI250" s="61"/>
      <c r="BJ250" s="61"/>
      <c r="BK250" s="283">
        <v>100.24</v>
      </c>
      <c r="BL250" s="283"/>
      <c r="BM250" s="283"/>
      <c r="BN250" s="283"/>
      <c r="BO250" s="283"/>
      <c r="BP250" s="283"/>
      <c r="BQ250" s="283"/>
      <c r="BR250" s="283"/>
      <c r="BS250" s="283"/>
      <c r="BT250" s="283"/>
      <c r="BU250" s="72">
        <v>100</v>
      </c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284"/>
      <c r="CG250" s="284"/>
      <c r="CH250" s="284"/>
      <c r="CI250" s="284"/>
      <c r="CJ250" s="284"/>
      <c r="CK250" s="284"/>
      <c r="CL250" s="284"/>
      <c r="CM250" s="284"/>
      <c r="CN250" s="284"/>
      <c r="CO250" s="284"/>
      <c r="CP250" s="284"/>
      <c r="CQ250" s="284"/>
      <c r="CR250" s="284"/>
      <c r="CS250" s="284"/>
      <c r="CT250" s="284"/>
      <c r="CU250" s="284"/>
      <c r="CV250" s="284"/>
      <c r="CW250" s="284"/>
      <c r="CX250" s="284"/>
      <c r="CY250" s="284"/>
      <c r="CZ250" s="284"/>
      <c r="DA250" s="284"/>
      <c r="DB250" s="284"/>
      <c r="DC250" s="284"/>
      <c r="DD250" s="284"/>
    </row>
    <row r="251" spans="1:108" ht="30" customHeight="1">
      <c r="A251" s="62" t="s">
        <v>287</v>
      </c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1" t="s">
        <v>325</v>
      </c>
      <c r="BB251" s="61"/>
      <c r="BC251" s="61"/>
      <c r="BD251" s="61"/>
      <c r="BE251" s="61"/>
      <c r="BF251" s="61"/>
      <c r="BG251" s="61"/>
      <c r="BH251" s="61"/>
      <c r="BI251" s="61"/>
      <c r="BJ251" s="61"/>
      <c r="BK251" s="281">
        <v>100</v>
      </c>
      <c r="BL251" s="281"/>
      <c r="BM251" s="281"/>
      <c r="BN251" s="281"/>
      <c r="BO251" s="281"/>
      <c r="BP251" s="281"/>
      <c r="BQ251" s="281"/>
      <c r="BR251" s="281"/>
      <c r="BS251" s="281"/>
      <c r="BT251" s="281"/>
      <c r="BU251" s="72">
        <v>100</v>
      </c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284"/>
      <c r="CG251" s="284"/>
      <c r="CH251" s="284"/>
      <c r="CI251" s="284"/>
      <c r="CJ251" s="284"/>
      <c r="CK251" s="284"/>
      <c r="CL251" s="284"/>
      <c r="CM251" s="284"/>
      <c r="CN251" s="284"/>
      <c r="CO251" s="284"/>
      <c r="CP251" s="284"/>
      <c r="CQ251" s="284"/>
      <c r="CR251" s="284"/>
      <c r="CS251" s="284"/>
      <c r="CT251" s="284"/>
      <c r="CU251" s="284"/>
      <c r="CV251" s="284"/>
      <c r="CW251" s="284"/>
      <c r="CX251" s="284"/>
      <c r="CY251" s="284"/>
      <c r="CZ251" s="284"/>
      <c r="DA251" s="284"/>
      <c r="DB251" s="284"/>
      <c r="DC251" s="284"/>
      <c r="DD251" s="284"/>
    </row>
    <row r="252" spans="1:108" ht="30" customHeight="1">
      <c r="A252" s="62" t="s">
        <v>288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1" t="s">
        <v>325</v>
      </c>
      <c r="BB252" s="61"/>
      <c r="BC252" s="61"/>
      <c r="BD252" s="61"/>
      <c r="BE252" s="61"/>
      <c r="BF252" s="61"/>
      <c r="BG252" s="61"/>
      <c r="BH252" s="61"/>
      <c r="BI252" s="61"/>
      <c r="BJ252" s="61"/>
      <c r="BK252" s="281">
        <v>100</v>
      </c>
      <c r="BL252" s="281"/>
      <c r="BM252" s="281"/>
      <c r="BN252" s="281"/>
      <c r="BO252" s="281"/>
      <c r="BP252" s="281"/>
      <c r="BQ252" s="281"/>
      <c r="BR252" s="281"/>
      <c r="BS252" s="281"/>
      <c r="BT252" s="281"/>
      <c r="BU252" s="72">
        <v>100</v>
      </c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284"/>
      <c r="CG252" s="284"/>
      <c r="CH252" s="284"/>
      <c r="CI252" s="284"/>
      <c r="CJ252" s="284"/>
      <c r="CK252" s="284"/>
      <c r="CL252" s="284"/>
      <c r="CM252" s="284"/>
      <c r="CN252" s="284"/>
      <c r="CO252" s="284"/>
      <c r="CP252" s="284"/>
      <c r="CQ252" s="284"/>
      <c r="CR252" s="284"/>
      <c r="CS252" s="284"/>
      <c r="CT252" s="284"/>
      <c r="CU252" s="284"/>
      <c r="CV252" s="284"/>
      <c r="CW252" s="284"/>
      <c r="CX252" s="284"/>
      <c r="CY252" s="284"/>
      <c r="CZ252" s="284"/>
      <c r="DA252" s="284"/>
      <c r="DB252" s="284"/>
      <c r="DC252" s="284"/>
      <c r="DD252" s="284"/>
    </row>
    <row r="253" spans="1:108" ht="20.25" customHeight="1">
      <c r="A253" s="62" t="s">
        <v>289</v>
      </c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1" t="s">
        <v>326</v>
      </c>
      <c r="BB253" s="61"/>
      <c r="BC253" s="61"/>
      <c r="BD253" s="61"/>
      <c r="BE253" s="61"/>
      <c r="BF253" s="61"/>
      <c r="BG253" s="61"/>
      <c r="BH253" s="61"/>
      <c r="BI253" s="61"/>
      <c r="BJ253" s="61"/>
      <c r="BK253" s="281">
        <v>145523</v>
      </c>
      <c r="BL253" s="281"/>
      <c r="BM253" s="281"/>
      <c r="BN253" s="281"/>
      <c r="BO253" s="281"/>
      <c r="BP253" s="281"/>
      <c r="BQ253" s="281"/>
      <c r="BR253" s="281"/>
      <c r="BS253" s="281"/>
      <c r="BT253" s="281"/>
      <c r="BU253" s="72">
        <v>100</v>
      </c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284"/>
      <c r="CG253" s="284"/>
      <c r="CH253" s="284"/>
      <c r="CI253" s="284"/>
      <c r="CJ253" s="284"/>
      <c r="CK253" s="284"/>
      <c r="CL253" s="284"/>
      <c r="CM253" s="284"/>
      <c r="CN253" s="284"/>
      <c r="CO253" s="284"/>
      <c r="CP253" s="284"/>
      <c r="CQ253" s="284"/>
      <c r="CR253" s="284"/>
      <c r="CS253" s="284"/>
      <c r="CT253" s="284"/>
      <c r="CU253" s="284"/>
      <c r="CV253" s="284"/>
      <c r="CW253" s="284"/>
      <c r="CX253" s="284"/>
      <c r="CY253" s="284"/>
      <c r="CZ253" s="284"/>
      <c r="DA253" s="284"/>
      <c r="DB253" s="284"/>
      <c r="DC253" s="284"/>
      <c r="DD253" s="284"/>
    </row>
    <row r="254" spans="1:108" ht="30" customHeight="1">
      <c r="A254" s="62" t="s">
        <v>290</v>
      </c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1" t="s">
        <v>325</v>
      </c>
      <c r="BB254" s="61"/>
      <c r="BC254" s="61"/>
      <c r="BD254" s="61"/>
      <c r="BE254" s="61"/>
      <c r="BF254" s="61"/>
      <c r="BG254" s="61"/>
      <c r="BH254" s="61"/>
      <c r="BI254" s="61"/>
      <c r="BJ254" s="61"/>
      <c r="BK254" s="281">
        <v>100</v>
      </c>
      <c r="BL254" s="281"/>
      <c r="BM254" s="281"/>
      <c r="BN254" s="281"/>
      <c r="BO254" s="281"/>
      <c r="BP254" s="281"/>
      <c r="BQ254" s="281"/>
      <c r="BR254" s="281"/>
      <c r="BS254" s="281"/>
      <c r="BT254" s="281"/>
      <c r="BU254" s="72">
        <v>100</v>
      </c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284"/>
      <c r="CG254" s="284"/>
      <c r="CH254" s="284"/>
      <c r="CI254" s="284"/>
      <c r="CJ254" s="284"/>
      <c r="CK254" s="284"/>
      <c r="CL254" s="284"/>
      <c r="CM254" s="284"/>
      <c r="CN254" s="284"/>
      <c r="CO254" s="284"/>
      <c r="CP254" s="284"/>
      <c r="CQ254" s="284"/>
      <c r="CR254" s="284"/>
      <c r="CS254" s="284"/>
      <c r="CT254" s="284"/>
      <c r="CU254" s="284"/>
      <c r="CV254" s="284"/>
      <c r="CW254" s="284"/>
      <c r="CX254" s="284"/>
      <c r="CY254" s="284"/>
      <c r="CZ254" s="284"/>
      <c r="DA254" s="284"/>
      <c r="DB254" s="284"/>
      <c r="DC254" s="284"/>
      <c r="DD254" s="284"/>
    </row>
    <row r="255" spans="1:108" ht="18" customHeight="1">
      <c r="A255" s="62" t="s">
        <v>313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1" t="s">
        <v>326</v>
      </c>
      <c r="BB255" s="61"/>
      <c r="BC255" s="61"/>
      <c r="BD255" s="61"/>
      <c r="BE255" s="61"/>
      <c r="BF255" s="61"/>
      <c r="BG255" s="61"/>
      <c r="BH255" s="61"/>
      <c r="BI255" s="61"/>
      <c r="BJ255" s="61"/>
      <c r="BK255" s="281">
        <v>18000</v>
      </c>
      <c r="BL255" s="281"/>
      <c r="BM255" s="281"/>
      <c r="BN255" s="281"/>
      <c r="BO255" s="281"/>
      <c r="BP255" s="281"/>
      <c r="BQ255" s="281"/>
      <c r="BR255" s="281"/>
      <c r="BS255" s="281"/>
      <c r="BT255" s="281"/>
      <c r="BU255" s="72">
        <v>100</v>
      </c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284"/>
      <c r="CG255" s="284"/>
      <c r="CH255" s="284"/>
      <c r="CI255" s="284"/>
      <c r="CJ255" s="284"/>
      <c r="CK255" s="284"/>
      <c r="CL255" s="284"/>
      <c r="CM255" s="284"/>
      <c r="CN255" s="284"/>
      <c r="CO255" s="284"/>
      <c r="CP255" s="284"/>
      <c r="CQ255" s="284"/>
      <c r="CR255" s="284"/>
      <c r="CS255" s="284"/>
      <c r="CT255" s="284"/>
      <c r="CU255" s="284"/>
      <c r="CV255" s="284"/>
      <c r="CW255" s="284"/>
      <c r="CX255" s="284"/>
      <c r="CY255" s="284"/>
      <c r="CZ255" s="284"/>
      <c r="DA255" s="284"/>
      <c r="DB255" s="284"/>
      <c r="DC255" s="284"/>
      <c r="DD255" s="284"/>
    </row>
    <row r="257" spans="2:107" ht="15">
      <c r="B257" s="285" t="s">
        <v>88</v>
      </c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5"/>
      <c r="P257" s="285"/>
      <c r="Q257" s="285"/>
      <c r="R257" s="285"/>
      <c r="S257" s="285"/>
      <c r="T257" s="285"/>
      <c r="U257" s="285"/>
      <c r="V257" s="285"/>
      <c r="W257" s="285"/>
      <c r="X257" s="285"/>
      <c r="Y257" s="285"/>
      <c r="Z257" s="285"/>
      <c r="AA257" s="285"/>
      <c r="AB257" s="285"/>
      <c r="AC257" s="285"/>
      <c r="AD257" s="285"/>
      <c r="AE257" s="285"/>
      <c r="AF257" s="285"/>
      <c r="AG257" s="285"/>
      <c r="AH257" s="285"/>
      <c r="AI257" s="285"/>
      <c r="AJ257" s="285"/>
      <c r="AK257" s="285"/>
      <c r="AL257" s="285"/>
      <c r="AM257" s="285"/>
      <c r="AN257" s="285"/>
      <c r="AO257" s="285"/>
      <c r="AP257" s="285"/>
      <c r="AQ257" s="285"/>
      <c r="AR257" s="285"/>
      <c r="AS257" s="285"/>
      <c r="AT257" s="285"/>
      <c r="AU257" s="285"/>
      <c r="AV257" s="285"/>
      <c r="AW257" s="285"/>
      <c r="AX257" s="285"/>
      <c r="AY257" s="285"/>
      <c r="AZ257" s="285"/>
      <c r="BA257" s="285"/>
      <c r="BB257" s="285"/>
      <c r="BC257" s="285"/>
      <c r="BD257" s="285"/>
      <c r="BE257" s="285"/>
      <c r="BF257" s="285"/>
      <c r="BG257" s="285"/>
      <c r="BH257" s="285"/>
      <c r="BI257" s="285"/>
      <c r="BJ257" s="285"/>
      <c r="BK257" s="285"/>
      <c r="BL257" s="285"/>
      <c r="BM257" s="285"/>
      <c r="BN257" s="285"/>
      <c r="BO257" s="285"/>
      <c r="BP257" s="285"/>
      <c r="BQ257" s="285"/>
      <c r="BR257" s="285"/>
      <c r="BS257" s="285"/>
      <c r="BT257" s="285"/>
      <c r="BU257" s="285"/>
      <c r="BV257" s="285"/>
      <c r="BW257" s="285"/>
      <c r="BX257" s="285"/>
      <c r="BY257" s="285"/>
      <c r="BZ257" s="285"/>
      <c r="CA257" s="285"/>
      <c r="CB257" s="285"/>
      <c r="CC257" s="285"/>
      <c r="CD257" s="285"/>
      <c r="CE257" s="285"/>
      <c r="CF257" s="285"/>
      <c r="CG257" s="285"/>
      <c r="CH257" s="285"/>
      <c r="CI257" s="285"/>
      <c r="CJ257" s="285"/>
      <c r="CK257" s="285"/>
      <c r="CL257" s="285"/>
      <c r="CM257" s="285"/>
      <c r="CN257" s="285"/>
      <c r="CO257" s="285"/>
      <c r="CP257" s="285"/>
      <c r="CQ257" s="285"/>
      <c r="CR257" s="285"/>
      <c r="CS257" s="285"/>
      <c r="CT257" s="285"/>
      <c r="CU257" s="285"/>
      <c r="CV257" s="285"/>
      <c r="CW257" s="285"/>
      <c r="CX257" s="285"/>
      <c r="CY257" s="285"/>
      <c r="CZ257" s="285"/>
      <c r="DA257" s="285"/>
      <c r="DB257" s="285"/>
      <c r="DC257" s="285"/>
    </row>
    <row r="259" spans="1:108" ht="15">
      <c r="A259" s="286" t="s">
        <v>46</v>
      </c>
      <c r="B259" s="286"/>
      <c r="C259" s="286"/>
      <c r="D259" s="286"/>
      <c r="E259" s="286"/>
      <c r="F259" s="286"/>
      <c r="G259" s="287" t="s">
        <v>34</v>
      </c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  <c r="AA259" s="287"/>
      <c r="AB259" s="287"/>
      <c r="AC259" s="287"/>
      <c r="AD259" s="287"/>
      <c r="AE259" s="287"/>
      <c r="AF259" s="287"/>
      <c r="AG259" s="287"/>
      <c r="AH259" s="287"/>
      <c r="AI259" s="287"/>
      <c r="AJ259" s="287"/>
      <c r="AK259" s="287"/>
      <c r="AL259" s="287"/>
      <c r="AM259" s="287"/>
      <c r="AN259" s="287"/>
      <c r="AO259" s="287"/>
      <c r="AP259" s="287"/>
      <c r="AQ259" s="287"/>
      <c r="AR259" s="287"/>
      <c r="AS259" s="287"/>
      <c r="AT259" s="287"/>
      <c r="AU259" s="287"/>
      <c r="AV259" s="287"/>
      <c r="AW259" s="287"/>
      <c r="AX259" s="287"/>
      <c r="AY259" s="287"/>
      <c r="AZ259" s="287"/>
      <c r="BA259" s="287"/>
      <c r="BB259" s="287"/>
      <c r="BC259" s="287"/>
      <c r="BD259" s="287"/>
      <c r="BE259" s="287"/>
      <c r="BF259" s="287"/>
      <c r="BG259" s="287"/>
      <c r="BH259" s="287"/>
      <c r="BI259" s="287"/>
      <c r="BJ259" s="287"/>
      <c r="BK259" s="287"/>
      <c r="BL259" s="287"/>
      <c r="BM259" s="287"/>
      <c r="BN259" s="287"/>
      <c r="BO259" s="287"/>
      <c r="BP259" s="287"/>
      <c r="BQ259" s="287" t="s">
        <v>103</v>
      </c>
      <c r="BR259" s="287"/>
      <c r="BS259" s="287"/>
      <c r="BT259" s="287"/>
      <c r="BU259" s="287"/>
      <c r="BV259" s="287"/>
      <c r="BW259" s="287"/>
      <c r="BX259" s="287"/>
      <c r="BY259" s="287"/>
      <c r="BZ259" s="287"/>
      <c r="CA259" s="287"/>
      <c r="CB259" s="287"/>
      <c r="CC259" s="287"/>
      <c r="CD259" s="287"/>
      <c r="CE259" s="287"/>
      <c r="CF259" s="287"/>
      <c r="CG259" s="287"/>
      <c r="CH259" s="287"/>
      <c r="CI259" s="287"/>
      <c r="CJ259" s="287"/>
      <c r="CK259" s="287" t="s">
        <v>104</v>
      </c>
      <c r="CL259" s="287"/>
      <c r="CM259" s="287"/>
      <c r="CN259" s="287"/>
      <c r="CO259" s="287"/>
      <c r="CP259" s="287"/>
      <c r="CQ259" s="287"/>
      <c r="CR259" s="287"/>
      <c r="CS259" s="287"/>
      <c r="CT259" s="287"/>
      <c r="CU259" s="287"/>
      <c r="CV259" s="287"/>
      <c r="CW259" s="287"/>
      <c r="CX259" s="287"/>
      <c r="CY259" s="287"/>
      <c r="CZ259" s="287"/>
      <c r="DA259" s="287"/>
      <c r="DB259" s="287"/>
      <c r="DC259" s="287"/>
      <c r="DD259" s="287"/>
    </row>
    <row r="260" spans="1:108" ht="45" customHeight="1">
      <c r="A260" s="288" t="s">
        <v>45</v>
      </c>
      <c r="B260" s="288"/>
      <c r="C260" s="288"/>
      <c r="D260" s="288"/>
      <c r="E260" s="288"/>
      <c r="F260" s="288"/>
      <c r="G260" s="3"/>
      <c r="H260" s="289" t="s">
        <v>206</v>
      </c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  <c r="AC260" s="289"/>
      <c r="AD260" s="289"/>
      <c r="AE260" s="289"/>
      <c r="AF260" s="289"/>
      <c r="AG260" s="289"/>
      <c r="AH260" s="289"/>
      <c r="AI260" s="289"/>
      <c r="AJ260" s="289"/>
      <c r="AK260" s="289"/>
      <c r="AL260" s="289"/>
      <c r="AM260" s="289"/>
      <c r="AN260" s="289"/>
      <c r="AO260" s="289"/>
      <c r="AP260" s="289"/>
      <c r="AQ260" s="289"/>
      <c r="AR260" s="289"/>
      <c r="AS260" s="289"/>
      <c r="AT260" s="289"/>
      <c r="AU260" s="289"/>
      <c r="AV260" s="289"/>
      <c r="AW260" s="289"/>
      <c r="AX260" s="289"/>
      <c r="AY260" s="289"/>
      <c r="AZ260" s="289"/>
      <c r="BA260" s="289"/>
      <c r="BB260" s="289"/>
      <c r="BC260" s="289"/>
      <c r="BD260" s="289"/>
      <c r="BE260" s="289"/>
      <c r="BF260" s="289"/>
      <c r="BG260" s="289"/>
      <c r="BH260" s="289"/>
      <c r="BI260" s="289"/>
      <c r="BJ260" s="289"/>
      <c r="BK260" s="289"/>
      <c r="BL260" s="289"/>
      <c r="BM260" s="289"/>
      <c r="BN260" s="289"/>
      <c r="BO260" s="289"/>
      <c r="BP260" s="290"/>
      <c r="BQ260" s="291" t="s">
        <v>311</v>
      </c>
      <c r="BR260" s="291"/>
      <c r="BS260" s="291"/>
      <c r="BT260" s="291"/>
      <c r="BU260" s="291"/>
      <c r="BV260" s="291"/>
      <c r="BW260" s="291"/>
      <c r="BX260" s="291"/>
      <c r="BY260" s="291"/>
      <c r="BZ260" s="291"/>
      <c r="CA260" s="291"/>
      <c r="CB260" s="291"/>
      <c r="CC260" s="291"/>
      <c r="CD260" s="291"/>
      <c r="CE260" s="291"/>
      <c r="CF260" s="291"/>
      <c r="CG260" s="291"/>
      <c r="CH260" s="291"/>
      <c r="CI260" s="291"/>
      <c r="CJ260" s="291"/>
      <c r="CK260" s="291" t="s">
        <v>348</v>
      </c>
      <c r="CL260" s="291"/>
      <c r="CM260" s="291"/>
      <c r="CN260" s="291"/>
      <c r="CO260" s="291"/>
      <c r="CP260" s="291"/>
      <c r="CQ260" s="291"/>
      <c r="CR260" s="291"/>
      <c r="CS260" s="291"/>
      <c r="CT260" s="291"/>
      <c r="CU260" s="291"/>
      <c r="CV260" s="291"/>
      <c r="CW260" s="291"/>
      <c r="CX260" s="291"/>
      <c r="CY260" s="291"/>
      <c r="CZ260" s="291"/>
      <c r="DA260" s="291"/>
      <c r="DB260" s="291"/>
      <c r="DC260" s="291"/>
      <c r="DD260" s="291"/>
    </row>
    <row r="261" spans="1:108" ht="60" customHeight="1">
      <c r="A261" s="288" t="s">
        <v>51</v>
      </c>
      <c r="B261" s="288"/>
      <c r="C261" s="288"/>
      <c r="D261" s="288"/>
      <c r="E261" s="288"/>
      <c r="F261" s="288"/>
      <c r="G261" s="3"/>
      <c r="H261" s="289" t="s">
        <v>105</v>
      </c>
      <c r="I261" s="289"/>
      <c r="J261" s="289"/>
      <c r="K261" s="289"/>
      <c r="L261" s="289"/>
      <c r="M261" s="289"/>
      <c r="N261" s="289"/>
      <c r="O261" s="289"/>
      <c r="P261" s="289"/>
      <c r="Q261" s="289"/>
      <c r="R261" s="289"/>
      <c r="S261" s="289"/>
      <c r="T261" s="289"/>
      <c r="U261" s="289"/>
      <c r="V261" s="289"/>
      <c r="W261" s="289"/>
      <c r="X261" s="289"/>
      <c r="Y261" s="289"/>
      <c r="Z261" s="289"/>
      <c r="AA261" s="289"/>
      <c r="AB261" s="289"/>
      <c r="AC261" s="289"/>
      <c r="AD261" s="289"/>
      <c r="AE261" s="289"/>
      <c r="AF261" s="289"/>
      <c r="AG261" s="289"/>
      <c r="AH261" s="289"/>
      <c r="AI261" s="289"/>
      <c r="AJ261" s="289"/>
      <c r="AK261" s="289"/>
      <c r="AL261" s="289"/>
      <c r="AM261" s="289"/>
      <c r="AN261" s="289"/>
      <c r="AO261" s="289"/>
      <c r="AP261" s="289"/>
      <c r="AQ261" s="289"/>
      <c r="AR261" s="289"/>
      <c r="AS261" s="289"/>
      <c r="AT261" s="289"/>
      <c r="AU261" s="289"/>
      <c r="AV261" s="289"/>
      <c r="AW261" s="289"/>
      <c r="AX261" s="289"/>
      <c r="AY261" s="289"/>
      <c r="AZ261" s="289"/>
      <c r="BA261" s="289"/>
      <c r="BB261" s="289"/>
      <c r="BC261" s="289"/>
      <c r="BD261" s="289"/>
      <c r="BE261" s="289"/>
      <c r="BF261" s="289"/>
      <c r="BG261" s="289"/>
      <c r="BH261" s="289"/>
      <c r="BI261" s="289"/>
      <c r="BJ261" s="289"/>
      <c r="BK261" s="289"/>
      <c r="BL261" s="289"/>
      <c r="BM261" s="289"/>
      <c r="BN261" s="289"/>
      <c r="BO261" s="289"/>
      <c r="BP261" s="290"/>
      <c r="BQ261" s="291"/>
      <c r="BR261" s="291"/>
      <c r="BS261" s="291"/>
      <c r="BT261" s="291"/>
      <c r="BU261" s="291"/>
      <c r="BV261" s="291"/>
      <c r="BW261" s="291"/>
      <c r="BX261" s="291"/>
      <c r="BY261" s="291"/>
      <c r="BZ261" s="291"/>
      <c r="CA261" s="291"/>
      <c r="CB261" s="291"/>
      <c r="CC261" s="291"/>
      <c r="CD261" s="291"/>
      <c r="CE261" s="291"/>
      <c r="CF261" s="291"/>
      <c r="CG261" s="291"/>
      <c r="CH261" s="291"/>
      <c r="CI261" s="291"/>
      <c r="CJ261" s="291"/>
      <c r="CK261" s="291"/>
      <c r="CL261" s="291"/>
      <c r="CM261" s="291"/>
      <c r="CN261" s="291"/>
      <c r="CO261" s="291"/>
      <c r="CP261" s="291"/>
      <c r="CQ261" s="291"/>
      <c r="CR261" s="291"/>
      <c r="CS261" s="291"/>
      <c r="CT261" s="291"/>
      <c r="CU261" s="291"/>
      <c r="CV261" s="291"/>
      <c r="CW261" s="291"/>
      <c r="CX261" s="291"/>
      <c r="CY261" s="291"/>
      <c r="CZ261" s="291"/>
      <c r="DA261" s="291"/>
      <c r="DB261" s="291"/>
      <c r="DC261" s="291"/>
      <c r="DD261" s="291"/>
    </row>
    <row r="262" spans="1:108" ht="60" customHeight="1">
      <c r="A262" s="288" t="s">
        <v>58</v>
      </c>
      <c r="B262" s="288"/>
      <c r="C262" s="288"/>
      <c r="D262" s="288"/>
      <c r="E262" s="288"/>
      <c r="F262" s="288"/>
      <c r="G262" s="3"/>
      <c r="H262" s="289" t="s">
        <v>207</v>
      </c>
      <c r="I262" s="289"/>
      <c r="J262" s="289"/>
      <c r="K262" s="289"/>
      <c r="L262" s="289"/>
      <c r="M262" s="289"/>
      <c r="N262" s="289"/>
      <c r="O262" s="289"/>
      <c r="P262" s="289"/>
      <c r="Q262" s="289"/>
      <c r="R262" s="289"/>
      <c r="S262" s="289"/>
      <c r="T262" s="289"/>
      <c r="U262" s="289"/>
      <c r="V262" s="289"/>
      <c r="W262" s="289"/>
      <c r="X262" s="289"/>
      <c r="Y262" s="289"/>
      <c r="Z262" s="289"/>
      <c r="AA262" s="289"/>
      <c r="AB262" s="289"/>
      <c r="AC262" s="289"/>
      <c r="AD262" s="289"/>
      <c r="AE262" s="289"/>
      <c r="AF262" s="289"/>
      <c r="AG262" s="289"/>
      <c r="AH262" s="289"/>
      <c r="AI262" s="289"/>
      <c r="AJ262" s="289"/>
      <c r="AK262" s="289"/>
      <c r="AL262" s="289"/>
      <c r="AM262" s="289"/>
      <c r="AN262" s="289"/>
      <c r="AO262" s="289"/>
      <c r="AP262" s="289"/>
      <c r="AQ262" s="289"/>
      <c r="AR262" s="289"/>
      <c r="AS262" s="289"/>
      <c r="AT262" s="289"/>
      <c r="AU262" s="289"/>
      <c r="AV262" s="289"/>
      <c r="AW262" s="289"/>
      <c r="AX262" s="289"/>
      <c r="AY262" s="289"/>
      <c r="AZ262" s="289"/>
      <c r="BA262" s="289"/>
      <c r="BB262" s="289"/>
      <c r="BC262" s="289"/>
      <c r="BD262" s="289"/>
      <c r="BE262" s="289"/>
      <c r="BF262" s="289"/>
      <c r="BG262" s="289"/>
      <c r="BH262" s="289"/>
      <c r="BI262" s="289"/>
      <c r="BJ262" s="289"/>
      <c r="BK262" s="289"/>
      <c r="BL262" s="289"/>
      <c r="BM262" s="289"/>
      <c r="BN262" s="289"/>
      <c r="BO262" s="289"/>
      <c r="BP262" s="290"/>
      <c r="BQ262" s="291"/>
      <c r="BR262" s="291"/>
      <c r="BS262" s="291"/>
      <c r="BT262" s="291"/>
      <c r="BU262" s="291"/>
      <c r="BV262" s="291"/>
      <c r="BW262" s="291"/>
      <c r="BX262" s="291"/>
      <c r="BY262" s="291"/>
      <c r="BZ262" s="291"/>
      <c r="CA262" s="291"/>
      <c r="CB262" s="291"/>
      <c r="CC262" s="291"/>
      <c r="CD262" s="291"/>
      <c r="CE262" s="291"/>
      <c r="CF262" s="291"/>
      <c r="CG262" s="291"/>
      <c r="CH262" s="291"/>
      <c r="CI262" s="291"/>
      <c r="CJ262" s="291"/>
      <c r="CK262" s="291"/>
      <c r="CL262" s="291"/>
      <c r="CM262" s="291"/>
      <c r="CN262" s="291"/>
      <c r="CO262" s="291"/>
      <c r="CP262" s="291"/>
      <c r="CQ262" s="291"/>
      <c r="CR262" s="291"/>
      <c r="CS262" s="291"/>
      <c r="CT262" s="291"/>
      <c r="CU262" s="291"/>
      <c r="CV262" s="291"/>
      <c r="CW262" s="291"/>
      <c r="CX262" s="291"/>
      <c r="CY262" s="291"/>
      <c r="CZ262" s="291"/>
      <c r="DA262" s="291"/>
      <c r="DB262" s="291"/>
      <c r="DC262" s="291"/>
      <c r="DD262" s="291"/>
    </row>
    <row r="263" spans="1:108" ht="45" customHeight="1">
      <c r="A263" s="288" t="s">
        <v>89</v>
      </c>
      <c r="B263" s="288"/>
      <c r="C263" s="288"/>
      <c r="D263" s="288"/>
      <c r="E263" s="288"/>
      <c r="F263" s="288"/>
      <c r="G263" s="3"/>
      <c r="H263" s="289" t="s">
        <v>208</v>
      </c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89"/>
      <c r="Z263" s="289"/>
      <c r="AA263" s="289"/>
      <c r="AB263" s="289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89"/>
      <c r="AZ263" s="289"/>
      <c r="BA263" s="289"/>
      <c r="BB263" s="289"/>
      <c r="BC263" s="289"/>
      <c r="BD263" s="289"/>
      <c r="BE263" s="289"/>
      <c r="BF263" s="289"/>
      <c r="BG263" s="289"/>
      <c r="BH263" s="289"/>
      <c r="BI263" s="289"/>
      <c r="BJ263" s="289"/>
      <c r="BK263" s="289"/>
      <c r="BL263" s="289"/>
      <c r="BM263" s="289"/>
      <c r="BN263" s="289"/>
      <c r="BO263" s="289"/>
      <c r="BP263" s="290"/>
      <c r="BQ263" s="291" t="s">
        <v>349</v>
      </c>
      <c r="BR263" s="291"/>
      <c r="BS263" s="291"/>
      <c r="BT263" s="291"/>
      <c r="BU263" s="291"/>
      <c r="BV263" s="291"/>
      <c r="BW263" s="291"/>
      <c r="BX263" s="291"/>
      <c r="BY263" s="291"/>
      <c r="BZ263" s="291"/>
      <c r="CA263" s="291"/>
      <c r="CB263" s="291"/>
      <c r="CC263" s="291"/>
      <c r="CD263" s="291"/>
      <c r="CE263" s="291"/>
      <c r="CF263" s="291"/>
      <c r="CG263" s="291"/>
      <c r="CH263" s="291"/>
      <c r="CI263" s="291"/>
      <c r="CJ263" s="291"/>
      <c r="CK263" s="291" t="s">
        <v>350</v>
      </c>
      <c r="CL263" s="291"/>
      <c r="CM263" s="291"/>
      <c r="CN263" s="291"/>
      <c r="CO263" s="291"/>
      <c r="CP263" s="291"/>
      <c r="CQ263" s="291"/>
      <c r="CR263" s="291"/>
      <c r="CS263" s="291"/>
      <c r="CT263" s="291"/>
      <c r="CU263" s="291"/>
      <c r="CV263" s="291"/>
      <c r="CW263" s="291"/>
      <c r="CX263" s="291"/>
      <c r="CY263" s="291"/>
      <c r="CZ263" s="291"/>
      <c r="DA263" s="291"/>
      <c r="DB263" s="291"/>
      <c r="DC263" s="291"/>
      <c r="DD263" s="291"/>
    </row>
    <row r="264" spans="1:108" ht="45" customHeight="1">
      <c r="A264" s="288" t="s">
        <v>90</v>
      </c>
      <c r="B264" s="288"/>
      <c r="C264" s="288"/>
      <c r="D264" s="288"/>
      <c r="E264" s="288"/>
      <c r="F264" s="288"/>
      <c r="G264" s="3"/>
      <c r="H264" s="289" t="s">
        <v>209</v>
      </c>
      <c r="I264" s="289"/>
      <c r="J264" s="28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289"/>
      <c r="V264" s="289"/>
      <c r="W264" s="289"/>
      <c r="X264" s="289"/>
      <c r="Y264" s="289"/>
      <c r="Z264" s="289"/>
      <c r="AA264" s="289"/>
      <c r="AB264" s="289"/>
      <c r="AC264" s="289"/>
      <c r="AD264" s="289"/>
      <c r="AE264" s="289"/>
      <c r="AF264" s="289"/>
      <c r="AG264" s="289"/>
      <c r="AH264" s="289"/>
      <c r="AI264" s="289"/>
      <c r="AJ264" s="289"/>
      <c r="AK264" s="289"/>
      <c r="AL264" s="289"/>
      <c r="AM264" s="289"/>
      <c r="AN264" s="289"/>
      <c r="AO264" s="289"/>
      <c r="AP264" s="289"/>
      <c r="AQ264" s="289"/>
      <c r="AR264" s="289"/>
      <c r="AS264" s="289"/>
      <c r="AT264" s="289"/>
      <c r="AU264" s="289"/>
      <c r="AV264" s="289"/>
      <c r="AW264" s="289"/>
      <c r="AX264" s="289"/>
      <c r="AY264" s="289"/>
      <c r="AZ264" s="289"/>
      <c r="BA264" s="289"/>
      <c r="BB264" s="289"/>
      <c r="BC264" s="289"/>
      <c r="BD264" s="289"/>
      <c r="BE264" s="289"/>
      <c r="BF264" s="289"/>
      <c r="BG264" s="289"/>
      <c r="BH264" s="289"/>
      <c r="BI264" s="289"/>
      <c r="BJ264" s="289"/>
      <c r="BK264" s="289"/>
      <c r="BL264" s="289"/>
      <c r="BM264" s="289"/>
      <c r="BN264" s="289"/>
      <c r="BO264" s="289"/>
      <c r="BP264" s="290"/>
      <c r="BQ264" s="291"/>
      <c r="BR264" s="291"/>
      <c r="BS264" s="291"/>
      <c r="BT264" s="291"/>
      <c r="BU264" s="291"/>
      <c r="BV264" s="291"/>
      <c r="BW264" s="291"/>
      <c r="BX264" s="291"/>
      <c r="BY264" s="291"/>
      <c r="BZ264" s="291"/>
      <c r="CA264" s="291"/>
      <c r="CB264" s="291"/>
      <c r="CC264" s="291"/>
      <c r="CD264" s="291"/>
      <c r="CE264" s="291"/>
      <c r="CF264" s="291"/>
      <c r="CG264" s="291"/>
      <c r="CH264" s="291"/>
      <c r="CI264" s="291"/>
      <c r="CJ264" s="291"/>
      <c r="CK264" s="291"/>
      <c r="CL264" s="291"/>
      <c r="CM264" s="291"/>
      <c r="CN264" s="291"/>
      <c r="CO264" s="291"/>
      <c r="CP264" s="291"/>
      <c r="CQ264" s="291"/>
      <c r="CR264" s="291"/>
      <c r="CS264" s="291"/>
      <c r="CT264" s="291"/>
      <c r="CU264" s="291"/>
      <c r="CV264" s="291"/>
      <c r="CW264" s="291"/>
      <c r="CX264" s="291"/>
      <c r="CY264" s="291"/>
      <c r="CZ264" s="291"/>
      <c r="DA264" s="291"/>
      <c r="DB264" s="291"/>
      <c r="DC264" s="291"/>
      <c r="DD264" s="291"/>
    </row>
    <row r="265" spans="1:108" ht="45" customHeight="1">
      <c r="A265" s="288" t="s">
        <v>91</v>
      </c>
      <c r="B265" s="288"/>
      <c r="C265" s="288"/>
      <c r="D265" s="288"/>
      <c r="E265" s="288"/>
      <c r="F265" s="288"/>
      <c r="G265" s="3"/>
      <c r="H265" s="289" t="s">
        <v>210</v>
      </c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  <c r="X265" s="289"/>
      <c r="Y265" s="289"/>
      <c r="Z265" s="289"/>
      <c r="AA265" s="289"/>
      <c r="AB265" s="289"/>
      <c r="AC265" s="289"/>
      <c r="AD265" s="289"/>
      <c r="AE265" s="289"/>
      <c r="AF265" s="289"/>
      <c r="AG265" s="289"/>
      <c r="AH265" s="289"/>
      <c r="AI265" s="289"/>
      <c r="AJ265" s="289"/>
      <c r="AK265" s="289"/>
      <c r="AL265" s="289"/>
      <c r="AM265" s="289"/>
      <c r="AN265" s="289"/>
      <c r="AO265" s="289"/>
      <c r="AP265" s="289"/>
      <c r="AQ265" s="289"/>
      <c r="AR265" s="289"/>
      <c r="AS265" s="289"/>
      <c r="AT265" s="289"/>
      <c r="AU265" s="289"/>
      <c r="AV265" s="289"/>
      <c r="AW265" s="289"/>
      <c r="AX265" s="289"/>
      <c r="AY265" s="289"/>
      <c r="AZ265" s="289"/>
      <c r="BA265" s="289"/>
      <c r="BB265" s="289"/>
      <c r="BC265" s="289"/>
      <c r="BD265" s="289"/>
      <c r="BE265" s="289"/>
      <c r="BF265" s="289"/>
      <c r="BG265" s="289"/>
      <c r="BH265" s="289"/>
      <c r="BI265" s="289"/>
      <c r="BJ265" s="289"/>
      <c r="BK265" s="289"/>
      <c r="BL265" s="289"/>
      <c r="BM265" s="289"/>
      <c r="BN265" s="289"/>
      <c r="BO265" s="289"/>
      <c r="BP265" s="290"/>
      <c r="BQ265" s="291"/>
      <c r="BR265" s="291"/>
      <c r="BS265" s="291"/>
      <c r="BT265" s="291"/>
      <c r="BU265" s="291"/>
      <c r="BV265" s="291"/>
      <c r="BW265" s="291"/>
      <c r="BX265" s="291"/>
      <c r="BY265" s="291"/>
      <c r="BZ265" s="291"/>
      <c r="CA265" s="291"/>
      <c r="CB265" s="291"/>
      <c r="CC265" s="291"/>
      <c r="CD265" s="291"/>
      <c r="CE265" s="291"/>
      <c r="CF265" s="291"/>
      <c r="CG265" s="291"/>
      <c r="CH265" s="291"/>
      <c r="CI265" s="291"/>
      <c r="CJ265" s="291"/>
      <c r="CK265" s="291"/>
      <c r="CL265" s="291"/>
      <c r="CM265" s="291"/>
      <c r="CN265" s="291"/>
      <c r="CO265" s="291"/>
      <c r="CP265" s="291"/>
      <c r="CQ265" s="291"/>
      <c r="CR265" s="291"/>
      <c r="CS265" s="291"/>
      <c r="CT265" s="291"/>
      <c r="CU265" s="291"/>
      <c r="CV265" s="291"/>
      <c r="CW265" s="291"/>
      <c r="CX265" s="291"/>
      <c r="CY265" s="291"/>
      <c r="CZ265" s="291"/>
      <c r="DA265" s="291"/>
      <c r="DB265" s="291"/>
      <c r="DC265" s="291"/>
      <c r="DD265" s="291"/>
    </row>
    <row r="266" spans="1:108" ht="45" customHeight="1">
      <c r="A266" s="288" t="s">
        <v>92</v>
      </c>
      <c r="B266" s="288"/>
      <c r="C266" s="288"/>
      <c r="D266" s="288"/>
      <c r="E266" s="288"/>
      <c r="F266" s="288"/>
      <c r="G266" s="3"/>
      <c r="H266" s="289" t="s">
        <v>211</v>
      </c>
      <c r="I266" s="289"/>
      <c r="J266" s="289"/>
      <c r="K266" s="289"/>
      <c r="L266" s="289"/>
      <c r="M266" s="289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  <c r="X266" s="289"/>
      <c r="Y266" s="289"/>
      <c r="Z266" s="289"/>
      <c r="AA266" s="289"/>
      <c r="AB266" s="289"/>
      <c r="AC266" s="289"/>
      <c r="AD266" s="289"/>
      <c r="AE266" s="289"/>
      <c r="AF266" s="289"/>
      <c r="AG266" s="289"/>
      <c r="AH266" s="289"/>
      <c r="AI266" s="289"/>
      <c r="AJ266" s="289"/>
      <c r="AK266" s="289"/>
      <c r="AL266" s="289"/>
      <c r="AM266" s="289"/>
      <c r="AN266" s="289"/>
      <c r="AO266" s="289"/>
      <c r="AP266" s="289"/>
      <c r="AQ266" s="289"/>
      <c r="AR266" s="289"/>
      <c r="AS266" s="289"/>
      <c r="AT266" s="289"/>
      <c r="AU266" s="289"/>
      <c r="AV266" s="289"/>
      <c r="AW266" s="289"/>
      <c r="AX266" s="289"/>
      <c r="AY266" s="289"/>
      <c r="AZ266" s="289"/>
      <c r="BA266" s="289"/>
      <c r="BB266" s="289"/>
      <c r="BC266" s="289"/>
      <c r="BD266" s="289"/>
      <c r="BE266" s="289"/>
      <c r="BF266" s="289"/>
      <c r="BG266" s="289"/>
      <c r="BH266" s="289"/>
      <c r="BI266" s="289"/>
      <c r="BJ266" s="289"/>
      <c r="BK266" s="289"/>
      <c r="BL266" s="289"/>
      <c r="BM266" s="289"/>
      <c r="BN266" s="289"/>
      <c r="BO266" s="289"/>
      <c r="BP266" s="290"/>
      <c r="BQ266" s="291" t="s">
        <v>312</v>
      </c>
      <c r="BR266" s="291"/>
      <c r="BS266" s="291"/>
      <c r="BT266" s="291"/>
      <c r="BU266" s="291"/>
      <c r="BV266" s="291"/>
      <c r="BW266" s="291"/>
      <c r="BX266" s="291"/>
      <c r="BY266" s="291"/>
      <c r="BZ266" s="291"/>
      <c r="CA266" s="291"/>
      <c r="CB266" s="291"/>
      <c r="CC266" s="291"/>
      <c r="CD266" s="291"/>
      <c r="CE266" s="291"/>
      <c r="CF266" s="291"/>
      <c r="CG266" s="291"/>
      <c r="CH266" s="291"/>
      <c r="CI266" s="291"/>
      <c r="CJ266" s="291"/>
      <c r="CK266" s="291" t="s">
        <v>351</v>
      </c>
      <c r="CL266" s="291"/>
      <c r="CM266" s="291"/>
      <c r="CN266" s="291"/>
      <c r="CO266" s="291"/>
      <c r="CP266" s="291"/>
      <c r="CQ266" s="291"/>
      <c r="CR266" s="291"/>
      <c r="CS266" s="291"/>
      <c r="CT266" s="291"/>
      <c r="CU266" s="291"/>
      <c r="CV266" s="291"/>
      <c r="CW266" s="291"/>
      <c r="CX266" s="291"/>
      <c r="CY266" s="291"/>
      <c r="CZ266" s="291"/>
      <c r="DA266" s="291"/>
      <c r="DB266" s="291"/>
      <c r="DC266" s="291"/>
      <c r="DD266" s="291"/>
    </row>
    <row r="267" spans="1:108" ht="60" customHeight="1">
      <c r="A267" s="288" t="s">
        <v>93</v>
      </c>
      <c r="B267" s="288"/>
      <c r="C267" s="288"/>
      <c r="D267" s="288"/>
      <c r="E267" s="288"/>
      <c r="F267" s="288"/>
      <c r="G267" s="3"/>
      <c r="H267" s="289" t="s">
        <v>212</v>
      </c>
      <c r="I267" s="289"/>
      <c r="J267" s="28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  <c r="X267" s="289"/>
      <c r="Y267" s="289"/>
      <c r="Z267" s="289"/>
      <c r="AA267" s="289"/>
      <c r="AB267" s="289"/>
      <c r="AC267" s="289"/>
      <c r="AD267" s="289"/>
      <c r="AE267" s="289"/>
      <c r="AF267" s="289"/>
      <c r="AG267" s="289"/>
      <c r="AH267" s="289"/>
      <c r="AI267" s="289"/>
      <c r="AJ267" s="289"/>
      <c r="AK267" s="289"/>
      <c r="AL267" s="289"/>
      <c r="AM267" s="289"/>
      <c r="AN267" s="289"/>
      <c r="AO267" s="289"/>
      <c r="AP267" s="289"/>
      <c r="AQ267" s="289"/>
      <c r="AR267" s="289"/>
      <c r="AS267" s="289"/>
      <c r="AT267" s="289"/>
      <c r="AU267" s="289"/>
      <c r="AV267" s="289"/>
      <c r="AW267" s="289"/>
      <c r="AX267" s="289"/>
      <c r="AY267" s="289"/>
      <c r="AZ267" s="289"/>
      <c r="BA267" s="289"/>
      <c r="BB267" s="289"/>
      <c r="BC267" s="289"/>
      <c r="BD267" s="289"/>
      <c r="BE267" s="289"/>
      <c r="BF267" s="289"/>
      <c r="BG267" s="289"/>
      <c r="BH267" s="289"/>
      <c r="BI267" s="289"/>
      <c r="BJ267" s="289"/>
      <c r="BK267" s="289"/>
      <c r="BL267" s="289"/>
      <c r="BM267" s="289"/>
      <c r="BN267" s="289"/>
      <c r="BO267" s="289"/>
      <c r="BP267" s="290"/>
      <c r="BQ267" s="291"/>
      <c r="BR267" s="291"/>
      <c r="BS267" s="291"/>
      <c r="BT267" s="291"/>
      <c r="BU267" s="291"/>
      <c r="BV267" s="291"/>
      <c r="BW267" s="291"/>
      <c r="BX267" s="291"/>
      <c r="BY267" s="291"/>
      <c r="BZ267" s="291"/>
      <c r="CA267" s="291"/>
      <c r="CB267" s="291"/>
      <c r="CC267" s="291"/>
      <c r="CD267" s="291"/>
      <c r="CE267" s="291"/>
      <c r="CF267" s="291"/>
      <c r="CG267" s="291"/>
      <c r="CH267" s="291"/>
      <c r="CI267" s="291"/>
      <c r="CJ267" s="291"/>
      <c r="CK267" s="291"/>
      <c r="CL267" s="291"/>
      <c r="CM267" s="291"/>
      <c r="CN267" s="291"/>
      <c r="CO267" s="291"/>
      <c r="CP267" s="291"/>
      <c r="CQ267" s="291"/>
      <c r="CR267" s="291"/>
      <c r="CS267" s="291"/>
      <c r="CT267" s="291"/>
      <c r="CU267" s="291"/>
      <c r="CV267" s="291"/>
      <c r="CW267" s="291"/>
      <c r="CX267" s="291"/>
      <c r="CY267" s="291"/>
      <c r="CZ267" s="291"/>
      <c r="DA267" s="291"/>
      <c r="DB267" s="291"/>
      <c r="DC267" s="291"/>
      <c r="DD267" s="291"/>
    </row>
    <row r="268" spans="1:108" ht="60" customHeight="1">
      <c r="A268" s="288" t="s">
        <v>94</v>
      </c>
      <c r="B268" s="288"/>
      <c r="C268" s="288"/>
      <c r="D268" s="288"/>
      <c r="E268" s="288"/>
      <c r="F268" s="288"/>
      <c r="G268" s="3"/>
      <c r="H268" s="289" t="s">
        <v>213</v>
      </c>
      <c r="I268" s="289"/>
      <c r="J268" s="289"/>
      <c r="K268" s="289"/>
      <c r="L268" s="289"/>
      <c r="M268" s="289"/>
      <c r="N268" s="289"/>
      <c r="O268" s="289"/>
      <c r="P268" s="289"/>
      <c r="Q268" s="289"/>
      <c r="R268" s="289"/>
      <c r="S268" s="289"/>
      <c r="T268" s="289"/>
      <c r="U268" s="289"/>
      <c r="V268" s="289"/>
      <c r="W268" s="289"/>
      <c r="X268" s="289"/>
      <c r="Y268" s="289"/>
      <c r="Z268" s="289"/>
      <c r="AA268" s="289"/>
      <c r="AB268" s="289"/>
      <c r="AC268" s="289"/>
      <c r="AD268" s="289"/>
      <c r="AE268" s="289"/>
      <c r="AF268" s="289"/>
      <c r="AG268" s="289"/>
      <c r="AH268" s="289"/>
      <c r="AI268" s="289"/>
      <c r="AJ268" s="289"/>
      <c r="AK268" s="289"/>
      <c r="AL268" s="289"/>
      <c r="AM268" s="289"/>
      <c r="AN268" s="289"/>
      <c r="AO268" s="289"/>
      <c r="AP268" s="289"/>
      <c r="AQ268" s="289"/>
      <c r="AR268" s="289"/>
      <c r="AS268" s="289"/>
      <c r="AT268" s="289"/>
      <c r="AU268" s="289"/>
      <c r="AV268" s="289"/>
      <c r="AW268" s="289"/>
      <c r="AX268" s="289"/>
      <c r="AY268" s="289"/>
      <c r="AZ268" s="289"/>
      <c r="BA268" s="289"/>
      <c r="BB268" s="289"/>
      <c r="BC268" s="289"/>
      <c r="BD268" s="289"/>
      <c r="BE268" s="289"/>
      <c r="BF268" s="289"/>
      <c r="BG268" s="289"/>
      <c r="BH268" s="289"/>
      <c r="BI268" s="289"/>
      <c r="BJ268" s="289"/>
      <c r="BK268" s="289"/>
      <c r="BL268" s="289"/>
      <c r="BM268" s="289"/>
      <c r="BN268" s="289"/>
      <c r="BO268" s="289"/>
      <c r="BP268" s="290"/>
      <c r="BQ268" s="291"/>
      <c r="BR268" s="291"/>
      <c r="BS268" s="291"/>
      <c r="BT268" s="291"/>
      <c r="BU268" s="291"/>
      <c r="BV268" s="291"/>
      <c r="BW268" s="291"/>
      <c r="BX268" s="291"/>
      <c r="BY268" s="291"/>
      <c r="BZ268" s="291"/>
      <c r="CA268" s="291"/>
      <c r="CB268" s="291"/>
      <c r="CC268" s="291"/>
      <c r="CD268" s="291"/>
      <c r="CE268" s="291"/>
      <c r="CF268" s="291"/>
      <c r="CG268" s="291"/>
      <c r="CH268" s="291"/>
      <c r="CI268" s="291"/>
      <c r="CJ268" s="291"/>
      <c r="CK268" s="291"/>
      <c r="CL268" s="291"/>
      <c r="CM268" s="291"/>
      <c r="CN268" s="291"/>
      <c r="CO268" s="291"/>
      <c r="CP268" s="291"/>
      <c r="CQ268" s="291"/>
      <c r="CR268" s="291"/>
      <c r="CS268" s="291"/>
      <c r="CT268" s="291"/>
      <c r="CU268" s="291"/>
      <c r="CV268" s="291"/>
      <c r="CW268" s="291"/>
      <c r="CX268" s="291"/>
      <c r="CY268" s="291"/>
      <c r="CZ268" s="291"/>
      <c r="DA268" s="291"/>
      <c r="DB268" s="291"/>
      <c r="DC268" s="291"/>
      <c r="DD268" s="291"/>
    </row>
    <row r="269" spans="1:108" ht="60" customHeight="1">
      <c r="A269" s="288" t="s">
        <v>95</v>
      </c>
      <c r="B269" s="288"/>
      <c r="C269" s="288"/>
      <c r="D269" s="288"/>
      <c r="E269" s="288"/>
      <c r="F269" s="288"/>
      <c r="G269" s="3"/>
      <c r="H269" s="289" t="s">
        <v>214</v>
      </c>
      <c r="I269" s="289"/>
      <c r="J269" s="28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  <c r="X269" s="289"/>
      <c r="Y269" s="289"/>
      <c r="Z269" s="289"/>
      <c r="AA269" s="289"/>
      <c r="AB269" s="289"/>
      <c r="AC269" s="289"/>
      <c r="AD269" s="289"/>
      <c r="AE269" s="289"/>
      <c r="AF269" s="289"/>
      <c r="AG269" s="289"/>
      <c r="AH269" s="289"/>
      <c r="AI269" s="289"/>
      <c r="AJ269" s="289"/>
      <c r="AK269" s="289"/>
      <c r="AL269" s="289"/>
      <c r="AM269" s="289"/>
      <c r="AN269" s="289"/>
      <c r="AO269" s="289"/>
      <c r="AP269" s="289"/>
      <c r="AQ269" s="289"/>
      <c r="AR269" s="289"/>
      <c r="AS269" s="289"/>
      <c r="AT269" s="289"/>
      <c r="AU269" s="289"/>
      <c r="AV269" s="289"/>
      <c r="AW269" s="289"/>
      <c r="AX269" s="289"/>
      <c r="AY269" s="289"/>
      <c r="AZ269" s="289"/>
      <c r="BA269" s="289"/>
      <c r="BB269" s="289"/>
      <c r="BC269" s="289"/>
      <c r="BD269" s="289"/>
      <c r="BE269" s="289"/>
      <c r="BF269" s="289"/>
      <c r="BG269" s="289"/>
      <c r="BH269" s="289"/>
      <c r="BI269" s="289"/>
      <c r="BJ269" s="289"/>
      <c r="BK269" s="289"/>
      <c r="BL269" s="289"/>
      <c r="BM269" s="289"/>
      <c r="BN269" s="289"/>
      <c r="BO269" s="289"/>
      <c r="BP269" s="290"/>
      <c r="BQ269" s="291">
        <v>1972.4</v>
      </c>
      <c r="BR269" s="291"/>
      <c r="BS269" s="291"/>
      <c r="BT269" s="291"/>
      <c r="BU269" s="291"/>
      <c r="BV269" s="291"/>
      <c r="BW269" s="291"/>
      <c r="BX269" s="291"/>
      <c r="BY269" s="291"/>
      <c r="BZ269" s="291"/>
      <c r="CA269" s="291"/>
      <c r="CB269" s="291"/>
      <c r="CC269" s="291"/>
      <c r="CD269" s="291"/>
      <c r="CE269" s="291"/>
      <c r="CF269" s="291"/>
      <c r="CG269" s="291"/>
      <c r="CH269" s="291"/>
      <c r="CI269" s="291"/>
      <c r="CJ269" s="291"/>
      <c r="CK269" s="291">
        <v>1972.4</v>
      </c>
      <c r="CL269" s="291"/>
      <c r="CM269" s="291"/>
      <c r="CN269" s="291"/>
      <c r="CO269" s="291"/>
      <c r="CP269" s="291"/>
      <c r="CQ269" s="291"/>
      <c r="CR269" s="291"/>
      <c r="CS269" s="291"/>
      <c r="CT269" s="291"/>
      <c r="CU269" s="291"/>
      <c r="CV269" s="291"/>
      <c r="CW269" s="291"/>
      <c r="CX269" s="291"/>
      <c r="CY269" s="291"/>
      <c r="CZ269" s="291"/>
      <c r="DA269" s="291"/>
      <c r="DB269" s="291"/>
      <c r="DC269" s="291"/>
      <c r="DD269" s="291"/>
    </row>
    <row r="270" spans="1:108" ht="45" customHeight="1">
      <c r="A270" s="288" t="s">
        <v>96</v>
      </c>
      <c r="B270" s="288"/>
      <c r="C270" s="288"/>
      <c r="D270" s="288"/>
      <c r="E270" s="288"/>
      <c r="F270" s="288"/>
      <c r="G270" s="3"/>
      <c r="H270" s="289" t="s">
        <v>215</v>
      </c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  <c r="X270" s="289"/>
      <c r="Y270" s="289"/>
      <c r="Z270" s="289"/>
      <c r="AA270" s="289"/>
      <c r="AB270" s="289"/>
      <c r="AC270" s="289"/>
      <c r="AD270" s="289"/>
      <c r="AE270" s="289"/>
      <c r="AF270" s="289"/>
      <c r="AG270" s="289"/>
      <c r="AH270" s="289"/>
      <c r="AI270" s="289"/>
      <c r="AJ270" s="289"/>
      <c r="AK270" s="289"/>
      <c r="AL270" s="289"/>
      <c r="AM270" s="289"/>
      <c r="AN270" s="289"/>
      <c r="AO270" s="289"/>
      <c r="AP270" s="289"/>
      <c r="AQ270" s="289"/>
      <c r="AR270" s="289"/>
      <c r="AS270" s="289"/>
      <c r="AT270" s="289"/>
      <c r="AU270" s="289"/>
      <c r="AV270" s="289"/>
      <c r="AW270" s="289"/>
      <c r="AX270" s="289"/>
      <c r="AY270" s="289"/>
      <c r="AZ270" s="289"/>
      <c r="BA270" s="289"/>
      <c r="BB270" s="289"/>
      <c r="BC270" s="289"/>
      <c r="BD270" s="289"/>
      <c r="BE270" s="289"/>
      <c r="BF270" s="289"/>
      <c r="BG270" s="289"/>
      <c r="BH270" s="289"/>
      <c r="BI270" s="289"/>
      <c r="BJ270" s="289"/>
      <c r="BK270" s="289"/>
      <c r="BL270" s="289"/>
      <c r="BM270" s="289"/>
      <c r="BN270" s="289"/>
      <c r="BO270" s="289"/>
      <c r="BP270" s="290"/>
      <c r="BQ270" s="291"/>
      <c r="BR270" s="291"/>
      <c r="BS270" s="291"/>
      <c r="BT270" s="291"/>
      <c r="BU270" s="291"/>
      <c r="BV270" s="291"/>
      <c r="BW270" s="291"/>
      <c r="BX270" s="291"/>
      <c r="BY270" s="291"/>
      <c r="BZ270" s="291"/>
      <c r="CA270" s="291"/>
      <c r="CB270" s="291"/>
      <c r="CC270" s="291"/>
      <c r="CD270" s="291"/>
      <c r="CE270" s="291"/>
      <c r="CF270" s="291"/>
      <c r="CG270" s="291"/>
      <c r="CH270" s="291"/>
      <c r="CI270" s="291"/>
      <c r="CJ270" s="291"/>
      <c r="CK270" s="291"/>
      <c r="CL270" s="291"/>
      <c r="CM270" s="291"/>
      <c r="CN270" s="291"/>
      <c r="CO270" s="291"/>
      <c r="CP270" s="291"/>
      <c r="CQ270" s="291"/>
      <c r="CR270" s="291"/>
      <c r="CS270" s="291"/>
      <c r="CT270" s="291"/>
      <c r="CU270" s="291"/>
      <c r="CV270" s="291"/>
      <c r="CW270" s="291"/>
      <c r="CX270" s="291"/>
      <c r="CY270" s="291"/>
      <c r="CZ270" s="291"/>
      <c r="DA270" s="291"/>
      <c r="DB270" s="291"/>
      <c r="DC270" s="291"/>
      <c r="DD270" s="291"/>
    </row>
    <row r="271" spans="1:108" ht="60" customHeight="1">
      <c r="A271" s="288" t="s">
        <v>97</v>
      </c>
      <c r="B271" s="288"/>
      <c r="C271" s="288"/>
      <c r="D271" s="288"/>
      <c r="E271" s="288"/>
      <c r="F271" s="288"/>
      <c r="G271" s="3"/>
      <c r="H271" s="289" t="s">
        <v>216</v>
      </c>
      <c r="I271" s="289"/>
      <c r="J271" s="289"/>
      <c r="K271" s="289"/>
      <c r="L271" s="289"/>
      <c r="M271" s="289"/>
      <c r="N271" s="289"/>
      <c r="O271" s="289"/>
      <c r="P271" s="289"/>
      <c r="Q271" s="289"/>
      <c r="R271" s="289"/>
      <c r="S271" s="289"/>
      <c r="T271" s="289"/>
      <c r="U271" s="289"/>
      <c r="V271" s="289"/>
      <c r="W271" s="289"/>
      <c r="X271" s="289"/>
      <c r="Y271" s="289"/>
      <c r="Z271" s="289"/>
      <c r="AA271" s="289"/>
      <c r="AB271" s="289"/>
      <c r="AC271" s="289"/>
      <c r="AD271" s="289"/>
      <c r="AE271" s="289"/>
      <c r="AF271" s="289"/>
      <c r="AG271" s="289"/>
      <c r="AH271" s="289"/>
      <c r="AI271" s="289"/>
      <c r="AJ271" s="289"/>
      <c r="AK271" s="289"/>
      <c r="AL271" s="289"/>
      <c r="AM271" s="289"/>
      <c r="AN271" s="289"/>
      <c r="AO271" s="289"/>
      <c r="AP271" s="289"/>
      <c r="AQ271" s="289"/>
      <c r="AR271" s="289"/>
      <c r="AS271" s="289"/>
      <c r="AT271" s="289"/>
      <c r="AU271" s="289"/>
      <c r="AV271" s="289"/>
      <c r="AW271" s="289"/>
      <c r="AX271" s="289"/>
      <c r="AY271" s="289"/>
      <c r="AZ271" s="289"/>
      <c r="BA271" s="289"/>
      <c r="BB271" s="289"/>
      <c r="BC271" s="289"/>
      <c r="BD271" s="289"/>
      <c r="BE271" s="289"/>
      <c r="BF271" s="289"/>
      <c r="BG271" s="289"/>
      <c r="BH271" s="289"/>
      <c r="BI271" s="289"/>
      <c r="BJ271" s="289"/>
      <c r="BK271" s="289"/>
      <c r="BL271" s="289"/>
      <c r="BM271" s="289"/>
      <c r="BN271" s="289"/>
      <c r="BO271" s="289"/>
      <c r="BP271" s="290"/>
      <c r="BQ271" s="291"/>
      <c r="BR271" s="291"/>
      <c r="BS271" s="291"/>
      <c r="BT271" s="291"/>
      <c r="BU271" s="291"/>
      <c r="BV271" s="291"/>
      <c r="BW271" s="291"/>
      <c r="BX271" s="291"/>
      <c r="BY271" s="291"/>
      <c r="BZ271" s="291"/>
      <c r="CA271" s="291"/>
      <c r="CB271" s="291"/>
      <c r="CC271" s="291"/>
      <c r="CD271" s="291"/>
      <c r="CE271" s="291"/>
      <c r="CF271" s="291"/>
      <c r="CG271" s="291"/>
      <c r="CH271" s="291"/>
      <c r="CI271" s="291"/>
      <c r="CJ271" s="291"/>
      <c r="CK271" s="291"/>
      <c r="CL271" s="291"/>
      <c r="CM271" s="291"/>
      <c r="CN271" s="291"/>
      <c r="CO271" s="291"/>
      <c r="CP271" s="291"/>
      <c r="CQ271" s="291"/>
      <c r="CR271" s="291"/>
      <c r="CS271" s="291"/>
      <c r="CT271" s="291"/>
      <c r="CU271" s="291"/>
      <c r="CV271" s="291"/>
      <c r="CW271" s="291"/>
      <c r="CX271" s="291"/>
      <c r="CY271" s="291"/>
      <c r="CZ271" s="291"/>
      <c r="DA271" s="291"/>
      <c r="DB271" s="291"/>
      <c r="DC271" s="291"/>
      <c r="DD271" s="291"/>
    </row>
    <row r="272" spans="1:108" ht="45" customHeight="1">
      <c r="A272" s="288" t="s">
        <v>98</v>
      </c>
      <c r="B272" s="288"/>
      <c r="C272" s="288"/>
      <c r="D272" s="288"/>
      <c r="E272" s="288"/>
      <c r="F272" s="288"/>
      <c r="G272" s="3"/>
      <c r="H272" s="289" t="s">
        <v>106</v>
      </c>
      <c r="I272" s="289"/>
      <c r="J272" s="289"/>
      <c r="K272" s="289"/>
      <c r="L272" s="289"/>
      <c r="M272" s="289"/>
      <c r="N272" s="289"/>
      <c r="O272" s="289"/>
      <c r="P272" s="289"/>
      <c r="Q272" s="289"/>
      <c r="R272" s="289"/>
      <c r="S272" s="289"/>
      <c r="T272" s="289"/>
      <c r="U272" s="289"/>
      <c r="V272" s="289"/>
      <c r="W272" s="289"/>
      <c r="X272" s="289"/>
      <c r="Y272" s="289"/>
      <c r="Z272" s="289"/>
      <c r="AA272" s="289"/>
      <c r="AB272" s="289"/>
      <c r="AC272" s="289"/>
      <c r="AD272" s="289"/>
      <c r="AE272" s="289"/>
      <c r="AF272" s="289"/>
      <c r="AG272" s="289"/>
      <c r="AH272" s="289"/>
      <c r="AI272" s="289"/>
      <c r="AJ272" s="289"/>
      <c r="AK272" s="289"/>
      <c r="AL272" s="289"/>
      <c r="AM272" s="289"/>
      <c r="AN272" s="289"/>
      <c r="AO272" s="289"/>
      <c r="AP272" s="289"/>
      <c r="AQ272" s="289"/>
      <c r="AR272" s="289"/>
      <c r="AS272" s="289"/>
      <c r="AT272" s="289"/>
      <c r="AU272" s="289"/>
      <c r="AV272" s="289"/>
      <c r="AW272" s="289"/>
      <c r="AX272" s="289"/>
      <c r="AY272" s="289"/>
      <c r="AZ272" s="289"/>
      <c r="BA272" s="289"/>
      <c r="BB272" s="289"/>
      <c r="BC272" s="289"/>
      <c r="BD272" s="289"/>
      <c r="BE272" s="289"/>
      <c r="BF272" s="289"/>
      <c r="BG272" s="289"/>
      <c r="BH272" s="289"/>
      <c r="BI272" s="289"/>
      <c r="BJ272" s="289"/>
      <c r="BK272" s="289"/>
      <c r="BL272" s="289"/>
      <c r="BM272" s="289"/>
      <c r="BN272" s="289"/>
      <c r="BO272" s="289"/>
      <c r="BP272" s="290"/>
      <c r="BQ272" s="291"/>
      <c r="BR272" s="291"/>
      <c r="BS272" s="291"/>
      <c r="BT272" s="291"/>
      <c r="BU272" s="291"/>
      <c r="BV272" s="291"/>
      <c r="BW272" s="291"/>
      <c r="BX272" s="291"/>
      <c r="BY272" s="291"/>
      <c r="BZ272" s="291"/>
      <c r="CA272" s="291"/>
      <c r="CB272" s="291"/>
      <c r="CC272" s="291"/>
      <c r="CD272" s="291"/>
      <c r="CE272" s="291"/>
      <c r="CF272" s="291"/>
      <c r="CG272" s="291"/>
      <c r="CH272" s="291"/>
      <c r="CI272" s="291"/>
      <c r="CJ272" s="291"/>
      <c r="CK272" s="291"/>
      <c r="CL272" s="291"/>
      <c r="CM272" s="291"/>
      <c r="CN272" s="291"/>
      <c r="CO272" s="291"/>
      <c r="CP272" s="291"/>
      <c r="CQ272" s="291"/>
      <c r="CR272" s="291"/>
      <c r="CS272" s="291"/>
      <c r="CT272" s="291"/>
      <c r="CU272" s="291"/>
      <c r="CV272" s="291"/>
      <c r="CW272" s="291"/>
      <c r="CX272" s="291"/>
      <c r="CY272" s="291"/>
      <c r="CZ272" s="291"/>
      <c r="DA272" s="291"/>
      <c r="DB272" s="291"/>
      <c r="DC272" s="291"/>
      <c r="DD272" s="291"/>
    </row>
    <row r="273" spans="1:108" ht="45" customHeight="1">
      <c r="A273" s="288" t="s">
        <v>99</v>
      </c>
      <c r="B273" s="288"/>
      <c r="C273" s="288"/>
      <c r="D273" s="288"/>
      <c r="E273" s="288"/>
      <c r="F273" s="288"/>
      <c r="G273" s="3"/>
      <c r="H273" s="289" t="s">
        <v>217</v>
      </c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  <c r="X273" s="289"/>
      <c r="Y273" s="289"/>
      <c r="Z273" s="289"/>
      <c r="AA273" s="289"/>
      <c r="AB273" s="289"/>
      <c r="AC273" s="289"/>
      <c r="AD273" s="289"/>
      <c r="AE273" s="289"/>
      <c r="AF273" s="289"/>
      <c r="AG273" s="289"/>
      <c r="AH273" s="289"/>
      <c r="AI273" s="289"/>
      <c r="AJ273" s="289"/>
      <c r="AK273" s="289"/>
      <c r="AL273" s="289"/>
      <c r="AM273" s="289"/>
      <c r="AN273" s="289"/>
      <c r="AO273" s="289"/>
      <c r="AP273" s="289"/>
      <c r="AQ273" s="289"/>
      <c r="AR273" s="289"/>
      <c r="AS273" s="289"/>
      <c r="AT273" s="289"/>
      <c r="AU273" s="289"/>
      <c r="AV273" s="289"/>
      <c r="AW273" s="289"/>
      <c r="AX273" s="289"/>
      <c r="AY273" s="289"/>
      <c r="AZ273" s="289"/>
      <c r="BA273" s="289"/>
      <c r="BB273" s="289"/>
      <c r="BC273" s="289"/>
      <c r="BD273" s="289"/>
      <c r="BE273" s="289"/>
      <c r="BF273" s="289"/>
      <c r="BG273" s="289"/>
      <c r="BH273" s="289"/>
      <c r="BI273" s="289"/>
      <c r="BJ273" s="289"/>
      <c r="BK273" s="289"/>
      <c r="BL273" s="289"/>
      <c r="BM273" s="289"/>
      <c r="BN273" s="289"/>
      <c r="BO273" s="289"/>
      <c r="BP273" s="290"/>
      <c r="BQ273" s="291">
        <v>6</v>
      </c>
      <c r="BR273" s="291"/>
      <c r="BS273" s="291"/>
      <c r="BT273" s="291"/>
      <c r="BU273" s="291"/>
      <c r="BV273" s="291"/>
      <c r="BW273" s="291"/>
      <c r="BX273" s="291"/>
      <c r="BY273" s="291"/>
      <c r="BZ273" s="291"/>
      <c r="CA273" s="291"/>
      <c r="CB273" s="291"/>
      <c r="CC273" s="291"/>
      <c r="CD273" s="291"/>
      <c r="CE273" s="291"/>
      <c r="CF273" s="291"/>
      <c r="CG273" s="291"/>
      <c r="CH273" s="291"/>
      <c r="CI273" s="291"/>
      <c r="CJ273" s="291"/>
      <c r="CK273" s="291">
        <v>6</v>
      </c>
      <c r="CL273" s="291"/>
      <c r="CM273" s="291"/>
      <c r="CN273" s="291"/>
      <c r="CO273" s="291"/>
      <c r="CP273" s="291"/>
      <c r="CQ273" s="291"/>
      <c r="CR273" s="291"/>
      <c r="CS273" s="291"/>
      <c r="CT273" s="291"/>
      <c r="CU273" s="291"/>
      <c r="CV273" s="291"/>
      <c r="CW273" s="291"/>
      <c r="CX273" s="291"/>
      <c r="CY273" s="291"/>
      <c r="CZ273" s="291"/>
      <c r="DA273" s="291"/>
      <c r="DB273" s="291"/>
      <c r="DC273" s="291"/>
      <c r="DD273" s="291"/>
    </row>
    <row r="274" spans="1:108" ht="60" customHeight="1">
      <c r="A274" s="288" t="s">
        <v>100</v>
      </c>
      <c r="B274" s="288"/>
      <c r="C274" s="288"/>
      <c r="D274" s="288"/>
      <c r="E274" s="288"/>
      <c r="F274" s="288"/>
      <c r="G274" s="3"/>
      <c r="H274" s="289" t="s">
        <v>218</v>
      </c>
      <c r="I274" s="289"/>
      <c r="J274" s="289"/>
      <c r="K274" s="289"/>
      <c r="L274" s="289"/>
      <c r="M274" s="289"/>
      <c r="N274" s="289"/>
      <c r="O274" s="289"/>
      <c r="P274" s="289"/>
      <c r="Q274" s="289"/>
      <c r="R274" s="289"/>
      <c r="S274" s="289"/>
      <c r="T274" s="289"/>
      <c r="U274" s="289"/>
      <c r="V274" s="289"/>
      <c r="W274" s="289"/>
      <c r="X274" s="289"/>
      <c r="Y274" s="289"/>
      <c r="Z274" s="289"/>
      <c r="AA274" s="289"/>
      <c r="AB274" s="289"/>
      <c r="AC274" s="289"/>
      <c r="AD274" s="289"/>
      <c r="AE274" s="289"/>
      <c r="AF274" s="289"/>
      <c r="AG274" s="289"/>
      <c r="AH274" s="289"/>
      <c r="AI274" s="289"/>
      <c r="AJ274" s="289"/>
      <c r="AK274" s="289"/>
      <c r="AL274" s="289"/>
      <c r="AM274" s="289"/>
      <c r="AN274" s="289"/>
      <c r="AO274" s="289"/>
      <c r="AP274" s="289"/>
      <c r="AQ274" s="289"/>
      <c r="AR274" s="289"/>
      <c r="AS274" s="289"/>
      <c r="AT274" s="289"/>
      <c r="AU274" s="289"/>
      <c r="AV274" s="289"/>
      <c r="AW274" s="289"/>
      <c r="AX274" s="289"/>
      <c r="AY274" s="289"/>
      <c r="AZ274" s="289"/>
      <c r="BA274" s="289"/>
      <c r="BB274" s="289"/>
      <c r="BC274" s="289"/>
      <c r="BD274" s="289"/>
      <c r="BE274" s="289"/>
      <c r="BF274" s="289"/>
      <c r="BG274" s="289"/>
      <c r="BH274" s="289"/>
      <c r="BI274" s="289"/>
      <c r="BJ274" s="289"/>
      <c r="BK274" s="289"/>
      <c r="BL274" s="289"/>
      <c r="BM274" s="289"/>
      <c r="BN274" s="289"/>
      <c r="BO274" s="289"/>
      <c r="BP274" s="290"/>
      <c r="BQ274" s="291"/>
      <c r="BR274" s="291"/>
      <c r="BS274" s="291"/>
      <c r="BT274" s="291"/>
      <c r="BU274" s="291"/>
      <c r="BV274" s="291"/>
      <c r="BW274" s="291"/>
      <c r="BX274" s="291"/>
      <c r="BY274" s="291"/>
      <c r="BZ274" s="291"/>
      <c r="CA274" s="291"/>
      <c r="CB274" s="291"/>
      <c r="CC274" s="291"/>
      <c r="CD274" s="291"/>
      <c r="CE274" s="291"/>
      <c r="CF274" s="291"/>
      <c r="CG274" s="291"/>
      <c r="CH274" s="291"/>
      <c r="CI274" s="291"/>
      <c r="CJ274" s="291"/>
      <c r="CK274" s="291"/>
      <c r="CL274" s="291"/>
      <c r="CM274" s="291"/>
      <c r="CN274" s="291"/>
      <c r="CO274" s="291"/>
      <c r="CP274" s="291"/>
      <c r="CQ274" s="291"/>
      <c r="CR274" s="291"/>
      <c r="CS274" s="291"/>
      <c r="CT274" s="291"/>
      <c r="CU274" s="291"/>
      <c r="CV274" s="291"/>
      <c r="CW274" s="291"/>
      <c r="CX274" s="291"/>
      <c r="CY274" s="291"/>
      <c r="CZ274" s="291"/>
      <c r="DA274" s="291"/>
      <c r="DB274" s="291"/>
      <c r="DC274" s="291"/>
      <c r="DD274" s="291"/>
    </row>
    <row r="275" spans="1:108" ht="75" customHeight="1">
      <c r="A275" s="288" t="s">
        <v>101</v>
      </c>
      <c r="B275" s="288"/>
      <c r="C275" s="288"/>
      <c r="D275" s="288"/>
      <c r="E275" s="288"/>
      <c r="F275" s="288"/>
      <c r="G275" s="3"/>
      <c r="H275" s="289" t="s">
        <v>219</v>
      </c>
      <c r="I275" s="289"/>
      <c r="J275" s="289"/>
      <c r="K275" s="289"/>
      <c r="L275" s="289"/>
      <c r="M275" s="289"/>
      <c r="N275" s="289"/>
      <c r="O275" s="289"/>
      <c r="P275" s="289"/>
      <c r="Q275" s="289"/>
      <c r="R275" s="289"/>
      <c r="S275" s="289"/>
      <c r="T275" s="289"/>
      <c r="U275" s="289"/>
      <c r="V275" s="289"/>
      <c r="W275" s="289"/>
      <c r="X275" s="289"/>
      <c r="Y275" s="289"/>
      <c r="Z275" s="289"/>
      <c r="AA275" s="289"/>
      <c r="AB275" s="289"/>
      <c r="AC275" s="289"/>
      <c r="AD275" s="289"/>
      <c r="AE275" s="289"/>
      <c r="AF275" s="289"/>
      <c r="AG275" s="289"/>
      <c r="AH275" s="289"/>
      <c r="AI275" s="289"/>
      <c r="AJ275" s="289"/>
      <c r="AK275" s="289"/>
      <c r="AL275" s="289"/>
      <c r="AM275" s="289"/>
      <c r="AN275" s="289"/>
      <c r="AO275" s="289"/>
      <c r="AP275" s="289"/>
      <c r="AQ275" s="289"/>
      <c r="AR275" s="289"/>
      <c r="AS275" s="289"/>
      <c r="AT275" s="289"/>
      <c r="AU275" s="289"/>
      <c r="AV275" s="289"/>
      <c r="AW275" s="289"/>
      <c r="AX275" s="289"/>
      <c r="AY275" s="289"/>
      <c r="AZ275" s="289"/>
      <c r="BA275" s="289"/>
      <c r="BB275" s="289"/>
      <c r="BC275" s="289"/>
      <c r="BD275" s="289"/>
      <c r="BE275" s="289"/>
      <c r="BF275" s="289"/>
      <c r="BG275" s="289"/>
      <c r="BH275" s="289"/>
      <c r="BI275" s="289"/>
      <c r="BJ275" s="289"/>
      <c r="BK275" s="289"/>
      <c r="BL275" s="289"/>
      <c r="BM275" s="289"/>
      <c r="BN275" s="289"/>
      <c r="BO275" s="289"/>
      <c r="BP275" s="290"/>
      <c r="BQ275" s="291"/>
      <c r="BR275" s="291"/>
      <c r="BS275" s="291"/>
      <c r="BT275" s="291"/>
      <c r="BU275" s="291"/>
      <c r="BV275" s="291"/>
      <c r="BW275" s="291"/>
      <c r="BX275" s="291"/>
      <c r="BY275" s="291"/>
      <c r="BZ275" s="291"/>
      <c r="CA275" s="291"/>
      <c r="CB275" s="291"/>
      <c r="CC275" s="291"/>
      <c r="CD275" s="291"/>
      <c r="CE275" s="291"/>
      <c r="CF275" s="291"/>
      <c r="CG275" s="291"/>
      <c r="CH275" s="291"/>
      <c r="CI275" s="291"/>
      <c r="CJ275" s="291"/>
      <c r="CK275" s="291"/>
      <c r="CL275" s="291"/>
      <c r="CM275" s="291"/>
      <c r="CN275" s="291"/>
      <c r="CO275" s="291"/>
      <c r="CP275" s="291"/>
      <c r="CQ275" s="291"/>
      <c r="CR275" s="291"/>
      <c r="CS275" s="291"/>
      <c r="CT275" s="291"/>
      <c r="CU275" s="291"/>
      <c r="CV275" s="291"/>
      <c r="CW275" s="291"/>
      <c r="CX275" s="291"/>
      <c r="CY275" s="291"/>
      <c r="CZ275" s="291"/>
      <c r="DA275" s="291"/>
      <c r="DB275" s="291"/>
      <c r="DC275" s="291"/>
      <c r="DD275" s="291"/>
    </row>
    <row r="276" spans="1:108" ht="60" customHeight="1">
      <c r="A276" s="288" t="s">
        <v>102</v>
      </c>
      <c r="B276" s="288"/>
      <c r="C276" s="288"/>
      <c r="D276" s="288"/>
      <c r="E276" s="288"/>
      <c r="F276" s="288"/>
      <c r="G276" s="3"/>
      <c r="H276" s="289" t="s">
        <v>220</v>
      </c>
      <c r="I276" s="289"/>
      <c r="J276" s="289"/>
      <c r="K276" s="289"/>
      <c r="L276" s="289"/>
      <c r="M276" s="289"/>
      <c r="N276" s="289"/>
      <c r="O276" s="289"/>
      <c r="P276" s="289"/>
      <c r="Q276" s="289"/>
      <c r="R276" s="289"/>
      <c r="S276" s="289"/>
      <c r="T276" s="289"/>
      <c r="U276" s="289"/>
      <c r="V276" s="289"/>
      <c r="W276" s="289"/>
      <c r="X276" s="289"/>
      <c r="Y276" s="289"/>
      <c r="Z276" s="289"/>
      <c r="AA276" s="289"/>
      <c r="AB276" s="289"/>
      <c r="AC276" s="289"/>
      <c r="AD276" s="289"/>
      <c r="AE276" s="289"/>
      <c r="AF276" s="289"/>
      <c r="AG276" s="289"/>
      <c r="AH276" s="289"/>
      <c r="AI276" s="289"/>
      <c r="AJ276" s="289"/>
      <c r="AK276" s="289"/>
      <c r="AL276" s="289"/>
      <c r="AM276" s="289"/>
      <c r="AN276" s="289"/>
      <c r="AO276" s="289"/>
      <c r="AP276" s="289"/>
      <c r="AQ276" s="289"/>
      <c r="AR276" s="289"/>
      <c r="AS276" s="289"/>
      <c r="AT276" s="289"/>
      <c r="AU276" s="289"/>
      <c r="AV276" s="289"/>
      <c r="AW276" s="289"/>
      <c r="AX276" s="289"/>
      <c r="AY276" s="289"/>
      <c r="AZ276" s="289"/>
      <c r="BA276" s="289"/>
      <c r="BB276" s="289"/>
      <c r="BC276" s="289"/>
      <c r="BD276" s="289"/>
      <c r="BE276" s="289"/>
      <c r="BF276" s="289"/>
      <c r="BG276" s="289"/>
      <c r="BH276" s="289"/>
      <c r="BI276" s="289"/>
      <c r="BJ276" s="289"/>
      <c r="BK276" s="289"/>
      <c r="BL276" s="289"/>
      <c r="BM276" s="289"/>
      <c r="BN276" s="289"/>
      <c r="BO276" s="289"/>
      <c r="BP276" s="290"/>
      <c r="BQ276" s="291"/>
      <c r="BR276" s="291"/>
      <c r="BS276" s="291"/>
      <c r="BT276" s="291"/>
      <c r="BU276" s="291"/>
      <c r="BV276" s="291"/>
      <c r="BW276" s="291"/>
      <c r="BX276" s="291"/>
      <c r="BY276" s="291"/>
      <c r="BZ276" s="291"/>
      <c r="CA276" s="291"/>
      <c r="CB276" s="291"/>
      <c r="CC276" s="291"/>
      <c r="CD276" s="291"/>
      <c r="CE276" s="291"/>
      <c r="CF276" s="291"/>
      <c r="CG276" s="291"/>
      <c r="CH276" s="291"/>
      <c r="CI276" s="291"/>
      <c r="CJ276" s="291"/>
      <c r="CK276" s="291"/>
      <c r="CL276" s="291"/>
      <c r="CM276" s="291"/>
      <c r="CN276" s="291"/>
      <c r="CO276" s="291"/>
      <c r="CP276" s="291"/>
      <c r="CQ276" s="291"/>
      <c r="CR276" s="291"/>
      <c r="CS276" s="291"/>
      <c r="CT276" s="291"/>
      <c r="CU276" s="291"/>
      <c r="CV276" s="291"/>
      <c r="CW276" s="291"/>
      <c r="CX276" s="291"/>
      <c r="CY276" s="291"/>
      <c r="CZ276" s="291"/>
      <c r="DA276" s="291"/>
      <c r="DB276" s="291"/>
      <c r="DC276" s="291"/>
      <c r="DD276" s="291"/>
    </row>
    <row r="278" spans="1:108" ht="15">
      <c r="A278" s="2"/>
      <c r="B278" s="2"/>
      <c r="C278" s="2"/>
      <c r="D278" s="2"/>
      <c r="E278" s="2"/>
      <c r="F278" s="2"/>
      <c r="G278" s="2" t="s">
        <v>107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</row>
    <row r="280" spans="1:108" ht="15">
      <c r="A280" s="12"/>
      <c r="B280" s="12"/>
      <c r="C280" s="12"/>
      <c r="D280" s="12"/>
      <c r="E280" s="12"/>
      <c r="F280" s="12"/>
      <c r="G280" s="292" t="s">
        <v>301</v>
      </c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  <c r="AA280" s="292"/>
      <c r="AB280" s="292"/>
      <c r="AC280" s="292"/>
      <c r="AD280" s="292"/>
      <c r="AE280" s="292"/>
      <c r="AF280" s="292"/>
      <c r="AG280" s="292"/>
      <c r="AH280" s="292"/>
      <c r="AI280" s="292"/>
      <c r="AJ280" s="292"/>
      <c r="AK280" s="292"/>
      <c r="AL280" s="292"/>
      <c r="AM280" s="292"/>
      <c r="AN280" s="292"/>
      <c r="AO280" s="292"/>
      <c r="AP280" s="292"/>
      <c r="AQ280" s="292"/>
      <c r="AR280" s="292"/>
      <c r="AS280" s="292"/>
      <c r="AT280" s="292"/>
      <c r="AU280" s="292"/>
      <c r="AV280" s="292"/>
      <c r="AW280" s="292"/>
      <c r="AX280" s="292"/>
      <c r="AY280" s="292"/>
      <c r="AZ280" s="12"/>
      <c r="BA280" s="12"/>
      <c r="BB280" s="179"/>
      <c r="BC280" s="179"/>
      <c r="BD280" s="179"/>
      <c r="BE280" s="179"/>
      <c r="BF280" s="179"/>
      <c r="BG280" s="179"/>
      <c r="BH280" s="179"/>
      <c r="BI280" s="179"/>
      <c r="BJ280" s="179"/>
      <c r="BK280" s="179"/>
      <c r="BL280" s="179"/>
      <c r="BM280" s="179"/>
      <c r="BN280" s="179"/>
      <c r="BO280" s="179"/>
      <c r="BP280" s="179"/>
      <c r="BQ280" s="179"/>
      <c r="BR280" s="179"/>
      <c r="BS280" s="179"/>
      <c r="BT280" s="179"/>
      <c r="BU280" s="179"/>
      <c r="BV280" s="179"/>
      <c r="BW280" s="179"/>
      <c r="BX280" s="179"/>
      <c r="BY280" s="179"/>
      <c r="BZ280" s="179"/>
      <c r="CA280" s="12"/>
      <c r="CB280" s="177" t="s">
        <v>302</v>
      </c>
      <c r="CC280" s="177"/>
      <c r="CD280" s="177"/>
      <c r="CE280" s="177"/>
      <c r="CF280" s="177"/>
      <c r="CG280" s="177"/>
      <c r="CH280" s="177"/>
      <c r="CI280" s="177"/>
      <c r="CJ280" s="177"/>
      <c r="CK280" s="177"/>
      <c r="CL280" s="177"/>
      <c r="CM280" s="177"/>
      <c r="CN280" s="177"/>
      <c r="CO280" s="177"/>
      <c r="CP280" s="177"/>
      <c r="CQ280" s="177"/>
      <c r="CR280" s="177"/>
      <c r="CS280" s="177"/>
      <c r="CT280" s="177"/>
      <c r="CU280" s="177"/>
      <c r="CV280" s="177"/>
      <c r="CW280" s="177"/>
      <c r="CX280" s="177"/>
      <c r="CY280" s="177"/>
      <c r="CZ280" s="177"/>
      <c r="DA280" s="177"/>
      <c r="DB280" s="177"/>
      <c r="DC280" s="177"/>
      <c r="DD280" s="177"/>
    </row>
    <row r="281" spans="1:108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</row>
    <row r="282" spans="1:108" ht="15">
      <c r="A282" s="12"/>
      <c r="B282" s="12"/>
      <c r="C282" s="12"/>
      <c r="D282" s="12"/>
      <c r="E282" s="12"/>
      <c r="F282" s="12"/>
      <c r="G282" s="292" t="s">
        <v>303</v>
      </c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  <c r="AA282" s="292"/>
      <c r="AB282" s="292"/>
      <c r="AC282" s="292"/>
      <c r="AD282" s="292"/>
      <c r="AE282" s="292"/>
      <c r="AF282" s="292"/>
      <c r="AG282" s="292"/>
      <c r="AH282" s="292"/>
      <c r="AI282" s="292"/>
      <c r="AJ282" s="292"/>
      <c r="AK282" s="292"/>
      <c r="AL282" s="292"/>
      <c r="AM282" s="292"/>
      <c r="AN282" s="292"/>
      <c r="AO282" s="292"/>
      <c r="AP282" s="292"/>
      <c r="AQ282" s="292"/>
      <c r="AR282" s="292"/>
      <c r="AS282" s="292"/>
      <c r="AT282" s="292"/>
      <c r="AU282" s="292"/>
      <c r="AV282" s="292"/>
      <c r="AW282" s="292"/>
      <c r="AX282" s="292"/>
      <c r="AY282" s="292"/>
      <c r="AZ282" s="12"/>
      <c r="BA282" s="12"/>
      <c r="BB282" s="179"/>
      <c r="BC282" s="179"/>
      <c r="BD282" s="179"/>
      <c r="BE282" s="179"/>
      <c r="BF282" s="179"/>
      <c r="BG282" s="179"/>
      <c r="BH282" s="179"/>
      <c r="BI282" s="179"/>
      <c r="BJ282" s="179"/>
      <c r="BK282" s="179"/>
      <c r="BL282" s="179"/>
      <c r="BM282" s="179"/>
      <c r="BN282" s="179"/>
      <c r="BO282" s="179"/>
      <c r="BP282" s="179"/>
      <c r="BQ282" s="179"/>
      <c r="BR282" s="179"/>
      <c r="BS282" s="179"/>
      <c r="BT282" s="179"/>
      <c r="BU282" s="179"/>
      <c r="BV282" s="179"/>
      <c r="BW282" s="179"/>
      <c r="BX282" s="179"/>
      <c r="BY282" s="179"/>
      <c r="BZ282" s="179"/>
      <c r="CA282" s="12"/>
      <c r="CB282" s="177" t="s">
        <v>304</v>
      </c>
      <c r="CC282" s="177"/>
      <c r="CD282" s="177"/>
      <c r="CE282" s="177"/>
      <c r="CF282" s="177"/>
      <c r="CG282" s="177"/>
      <c r="CH282" s="177"/>
      <c r="CI282" s="177"/>
      <c r="CJ282" s="177"/>
      <c r="CK282" s="177"/>
      <c r="CL282" s="177"/>
      <c r="CM282" s="177"/>
      <c r="CN282" s="177"/>
      <c r="CO282" s="177"/>
      <c r="CP282" s="177"/>
      <c r="CQ282" s="177"/>
      <c r="CR282" s="177"/>
      <c r="CS282" s="177"/>
      <c r="CT282" s="177"/>
      <c r="CU282" s="177"/>
      <c r="CV282" s="177"/>
      <c r="CW282" s="177"/>
      <c r="CX282" s="177"/>
      <c r="CY282" s="177"/>
      <c r="CZ282" s="177"/>
      <c r="DA282" s="177"/>
      <c r="DB282" s="177"/>
      <c r="DC282" s="177"/>
      <c r="DD282" s="177"/>
    </row>
    <row r="283" spans="1:108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 t="s">
        <v>108</v>
      </c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</row>
    <row r="284" spans="1:108" ht="11.2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</row>
    <row r="285" spans="1:108" ht="9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</row>
    <row r="286" spans="1:108" ht="15">
      <c r="A286" s="12"/>
      <c r="B286" s="12"/>
      <c r="C286" s="12"/>
      <c r="D286" s="12"/>
      <c r="E286" s="12"/>
      <c r="F286" s="12"/>
      <c r="G286" s="12" t="s">
        <v>109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</row>
    <row r="287" spans="1:108" ht="30" customHeight="1">
      <c r="A287" s="12"/>
      <c r="B287" s="12"/>
      <c r="C287" s="12"/>
      <c r="D287" s="12"/>
      <c r="E287" s="12"/>
      <c r="F287" s="12"/>
      <c r="G287" s="292" t="s">
        <v>305</v>
      </c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  <c r="W287" s="292"/>
      <c r="X287" s="292"/>
      <c r="Y287" s="292"/>
      <c r="Z287" s="292"/>
      <c r="AA287" s="292"/>
      <c r="AB287" s="292"/>
      <c r="AC287" s="292"/>
      <c r="AD287" s="292"/>
      <c r="AE287" s="292"/>
      <c r="AF287" s="292"/>
      <c r="AG287" s="292"/>
      <c r="AH287" s="292"/>
      <c r="AI287" s="292"/>
      <c r="AJ287" s="292"/>
      <c r="AK287" s="292"/>
      <c r="AL287" s="292"/>
      <c r="AM287" s="292"/>
      <c r="AN287" s="292"/>
      <c r="AO287" s="292"/>
      <c r="AP287" s="292"/>
      <c r="AQ287" s="292"/>
      <c r="AR287" s="292"/>
      <c r="AS287" s="292"/>
      <c r="AT287" s="292"/>
      <c r="AU287" s="292"/>
      <c r="AV287" s="292"/>
      <c r="AW287" s="292"/>
      <c r="AX287" s="292"/>
      <c r="AY287" s="292"/>
      <c r="AZ287" s="12"/>
      <c r="BA287" s="12"/>
      <c r="BB287" s="177" t="s">
        <v>314</v>
      </c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7"/>
      <c r="BS287" s="177"/>
      <c r="BT287" s="177"/>
      <c r="BU287" s="177"/>
      <c r="BV287" s="177"/>
      <c r="BW287" s="177"/>
      <c r="BX287" s="177"/>
      <c r="BY287" s="177"/>
      <c r="BZ287" s="177"/>
      <c r="CA287" s="177"/>
      <c r="CB287" s="177"/>
      <c r="CC287" s="177"/>
      <c r="CD287" s="177"/>
      <c r="CE287" s="177"/>
      <c r="CF287" s="177"/>
      <c r="CG287" s="177"/>
      <c r="CH287" s="177"/>
      <c r="CI287" s="177"/>
      <c r="CJ287" s="177"/>
      <c r="CK287" s="177"/>
      <c r="CL287" s="177"/>
      <c r="CM287" s="177"/>
      <c r="CN287" s="177"/>
      <c r="CO287" s="177"/>
      <c r="CP287" s="177"/>
      <c r="CQ287" s="177"/>
      <c r="CR287" s="177"/>
      <c r="CS287" s="177"/>
      <c r="CT287" s="177"/>
      <c r="CU287" s="177"/>
      <c r="CV287" s="177"/>
      <c r="CW287" s="177"/>
      <c r="CX287" s="177"/>
      <c r="CY287" s="177"/>
      <c r="CZ287" s="177"/>
      <c r="DA287" s="177"/>
      <c r="DB287" s="177"/>
      <c r="DC287" s="177"/>
      <c r="DD287" s="177"/>
    </row>
    <row r="288" spans="1:108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</row>
    <row r="289" spans="1:108" ht="15">
      <c r="A289" s="12"/>
      <c r="B289" s="12"/>
      <c r="C289" s="12"/>
      <c r="D289" s="12"/>
      <c r="E289" s="12"/>
      <c r="F289" s="12"/>
      <c r="G289" s="12" t="s">
        <v>221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</row>
    <row r="290" spans="1:108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</row>
    <row r="291" spans="1:108" ht="26.25" customHeight="1">
      <c r="A291" s="12"/>
      <c r="B291" s="12"/>
      <c r="C291" s="12"/>
      <c r="D291" s="12"/>
      <c r="E291" s="12"/>
      <c r="F291" s="12"/>
      <c r="G291" s="292" t="s">
        <v>352</v>
      </c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  <c r="AA291" s="292"/>
      <c r="AB291" s="292"/>
      <c r="AC291" s="292"/>
      <c r="AD291" s="292"/>
      <c r="AE291" s="292"/>
      <c r="AF291" s="292"/>
      <c r="AG291" s="292"/>
      <c r="AH291" s="292"/>
      <c r="AI291" s="292"/>
      <c r="AJ291" s="292"/>
      <c r="AK291" s="292"/>
      <c r="AL291" s="292"/>
      <c r="AM291" s="292"/>
      <c r="AN291" s="292"/>
      <c r="AO291" s="292"/>
      <c r="AP291" s="292"/>
      <c r="AQ291" s="292"/>
      <c r="AR291" s="292"/>
      <c r="AS291" s="292"/>
      <c r="AT291" s="292"/>
      <c r="AU291" s="292"/>
      <c r="AV291" s="292"/>
      <c r="AW291" s="292"/>
      <c r="AX291" s="292"/>
      <c r="AY291" s="292"/>
      <c r="AZ291" s="12"/>
      <c r="BA291" s="12"/>
      <c r="BB291" s="179"/>
      <c r="BC291" s="179"/>
      <c r="BD291" s="179"/>
      <c r="BE291" s="179"/>
      <c r="BF291" s="179"/>
      <c r="BG291" s="179"/>
      <c r="BH291" s="179"/>
      <c r="BI291" s="179"/>
      <c r="BJ291" s="179"/>
      <c r="BK291" s="179"/>
      <c r="BL291" s="179"/>
      <c r="BM291" s="179"/>
      <c r="BN291" s="179"/>
      <c r="BO291" s="179"/>
      <c r="BP291" s="179"/>
      <c r="BQ291" s="179"/>
      <c r="BR291" s="179"/>
      <c r="BS291" s="179"/>
      <c r="BT291" s="179"/>
      <c r="BU291" s="179"/>
      <c r="BV291" s="179"/>
      <c r="BW291" s="179"/>
      <c r="BX291" s="179"/>
      <c r="BY291" s="179"/>
      <c r="BZ291" s="179"/>
      <c r="CA291" s="12"/>
      <c r="CB291" s="177" t="s">
        <v>353</v>
      </c>
      <c r="CC291" s="177"/>
      <c r="CD291" s="177"/>
      <c r="CE291" s="177"/>
      <c r="CF291" s="177"/>
      <c r="CG291" s="177"/>
      <c r="CH291" s="177"/>
      <c r="CI291" s="177"/>
      <c r="CJ291" s="177"/>
      <c r="CK291" s="177"/>
      <c r="CL291" s="177"/>
      <c r="CM291" s="177"/>
      <c r="CN291" s="177"/>
      <c r="CO291" s="177"/>
      <c r="CP291" s="177"/>
      <c r="CQ291" s="177"/>
      <c r="CR291" s="177"/>
      <c r="CS291" s="177"/>
      <c r="CT291" s="177"/>
      <c r="CU291" s="177"/>
      <c r="CV291" s="177"/>
      <c r="CW291" s="177"/>
      <c r="CX291" s="177"/>
      <c r="CY291" s="177"/>
      <c r="CZ291" s="177"/>
      <c r="DA291" s="177"/>
      <c r="DB291" s="177"/>
      <c r="DC291" s="177"/>
      <c r="DD291" s="177"/>
    </row>
    <row r="292" spans="1:108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</row>
    <row r="293" spans="1:108" ht="42.75" customHeight="1">
      <c r="A293" s="12"/>
      <c r="B293" s="12"/>
      <c r="C293" s="12"/>
      <c r="D293" s="12"/>
      <c r="E293" s="12"/>
      <c r="F293" s="12"/>
      <c r="G293" s="292" t="s">
        <v>354</v>
      </c>
      <c r="H293" s="292"/>
      <c r="I293" s="292"/>
      <c r="J293" s="292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  <c r="U293" s="292"/>
      <c r="V293" s="292"/>
      <c r="W293" s="292"/>
      <c r="X293" s="292"/>
      <c r="Y293" s="292"/>
      <c r="Z293" s="292"/>
      <c r="AA293" s="292"/>
      <c r="AB293" s="292"/>
      <c r="AC293" s="292"/>
      <c r="AD293" s="292"/>
      <c r="AE293" s="292"/>
      <c r="AF293" s="292"/>
      <c r="AG293" s="292"/>
      <c r="AH293" s="292"/>
      <c r="AI293" s="292"/>
      <c r="AJ293" s="292"/>
      <c r="AK293" s="292"/>
      <c r="AL293" s="292"/>
      <c r="AM293" s="292"/>
      <c r="AN293" s="292"/>
      <c r="AO293" s="292"/>
      <c r="AP293" s="292"/>
      <c r="AQ293" s="292"/>
      <c r="AR293" s="292"/>
      <c r="AS293" s="292"/>
      <c r="AT293" s="292"/>
      <c r="AU293" s="292"/>
      <c r="AV293" s="292"/>
      <c r="AW293" s="292"/>
      <c r="AX293" s="292"/>
      <c r="AY293" s="292"/>
      <c r="AZ293" s="12"/>
      <c r="BA293" s="12"/>
      <c r="BB293" s="179"/>
      <c r="BC293" s="179"/>
      <c r="BD293" s="179"/>
      <c r="BE293" s="179"/>
      <c r="BF293" s="179"/>
      <c r="BG293" s="179"/>
      <c r="BH293" s="179"/>
      <c r="BI293" s="179"/>
      <c r="BJ293" s="179"/>
      <c r="BK293" s="179"/>
      <c r="BL293" s="179"/>
      <c r="BM293" s="179"/>
      <c r="BN293" s="179"/>
      <c r="BO293" s="179"/>
      <c r="BP293" s="179"/>
      <c r="BQ293" s="179"/>
      <c r="BR293" s="179"/>
      <c r="BS293" s="179"/>
      <c r="BT293" s="179"/>
      <c r="BU293" s="179"/>
      <c r="BV293" s="179"/>
      <c r="BW293" s="179"/>
      <c r="BX293" s="179"/>
      <c r="BY293" s="179"/>
      <c r="BZ293" s="179"/>
      <c r="CA293" s="12"/>
      <c r="CB293" s="177" t="s">
        <v>355</v>
      </c>
      <c r="CC293" s="177"/>
      <c r="CD293" s="177"/>
      <c r="CE293" s="177"/>
      <c r="CF293" s="177"/>
      <c r="CG293" s="177"/>
      <c r="CH293" s="177"/>
      <c r="CI293" s="177"/>
      <c r="CJ293" s="177"/>
      <c r="CK293" s="177"/>
      <c r="CL293" s="177"/>
      <c r="CM293" s="177"/>
      <c r="CN293" s="177"/>
      <c r="CO293" s="177"/>
      <c r="CP293" s="177"/>
      <c r="CQ293" s="177"/>
      <c r="CR293" s="177"/>
      <c r="CS293" s="177"/>
      <c r="CT293" s="177"/>
      <c r="CU293" s="177"/>
      <c r="CV293" s="177"/>
      <c r="CW293" s="177"/>
      <c r="CX293" s="177"/>
      <c r="CY293" s="177"/>
      <c r="CZ293" s="177"/>
      <c r="DA293" s="177"/>
      <c r="DB293" s="177"/>
      <c r="DC293" s="177"/>
      <c r="DD293" s="177"/>
    </row>
    <row r="294" spans="1:108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</row>
    <row r="295" spans="1:108" ht="42" customHeight="1">
      <c r="A295" s="12"/>
      <c r="B295" s="12"/>
      <c r="C295" s="12"/>
      <c r="D295" s="12"/>
      <c r="E295" s="12"/>
      <c r="F295" s="12"/>
      <c r="G295" s="292" t="s">
        <v>222</v>
      </c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  <c r="U295" s="292"/>
      <c r="V295" s="292"/>
      <c r="W295" s="292"/>
      <c r="X295" s="292"/>
      <c r="Y295" s="292"/>
      <c r="Z295" s="292"/>
      <c r="AA295" s="292"/>
      <c r="AB295" s="292"/>
      <c r="AC295" s="292"/>
      <c r="AD295" s="292"/>
      <c r="AE295" s="292"/>
      <c r="AF295" s="292"/>
      <c r="AG295" s="292"/>
      <c r="AH295" s="292"/>
      <c r="AI295" s="292"/>
      <c r="AJ295" s="292"/>
      <c r="AK295" s="292"/>
      <c r="AL295" s="292"/>
      <c r="AM295" s="292"/>
      <c r="AN295" s="292"/>
      <c r="AO295" s="292"/>
      <c r="AP295" s="292"/>
      <c r="AQ295" s="292"/>
      <c r="AR295" s="292"/>
      <c r="AS295" s="292"/>
      <c r="AT295" s="292"/>
      <c r="AU295" s="292"/>
      <c r="AV295" s="292"/>
      <c r="AW295" s="292"/>
      <c r="AX295" s="292"/>
      <c r="AY295" s="292"/>
      <c r="AZ295" s="12"/>
      <c r="BA295" s="12"/>
      <c r="BB295" s="179"/>
      <c r="BC295" s="179"/>
      <c r="BD295" s="179"/>
      <c r="BE295" s="179"/>
      <c r="BF295" s="179"/>
      <c r="BG295" s="179"/>
      <c r="BH295" s="179"/>
      <c r="BI295" s="179"/>
      <c r="BJ295" s="179"/>
      <c r="BK295" s="179"/>
      <c r="BL295" s="179"/>
      <c r="BM295" s="179"/>
      <c r="BN295" s="179"/>
      <c r="BO295" s="179"/>
      <c r="BP295" s="179"/>
      <c r="BQ295" s="179"/>
      <c r="BR295" s="179"/>
      <c r="BS295" s="179"/>
      <c r="BT295" s="179"/>
      <c r="BU295" s="179"/>
      <c r="BV295" s="179"/>
      <c r="BW295" s="179"/>
      <c r="BX295" s="179"/>
      <c r="BY295" s="179"/>
      <c r="BZ295" s="179"/>
      <c r="CA295" s="12"/>
      <c r="CB295" s="177" t="s">
        <v>306</v>
      </c>
      <c r="CC295" s="177"/>
      <c r="CD295" s="177"/>
      <c r="CE295" s="177"/>
      <c r="CF295" s="177"/>
      <c r="CG295" s="177"/>
      <c r="CH295" s="177"/>
      <c r="CI295" s="177"/>
      <c r="CJ295" s="177"/>
      <c r="CK295" s="177"/>
      <c r="CL295" s="177"/>
      <c r="CM295" s="177"/>
      <c r="CN295" s="177"/>
      <c r="CO295" s="177"/>
      <c r="CP295" s="177"/>
      <c r="CQ295" s="177"/>
      <c r="CR295" s="177"/>
      <c r="CS295" s="177"/>
      <c r="CT295" s="177"/>
      <c r="CU295" s="177"/>
      <c r="CV295" s="177"/>
      <c r="CW295" s="177"/>
      <c r="CX295" s="177"/>
      <c r="CY295" s="177"/>
      <c r="CZ295" s="177"/>
      <c r="DA295" s="177"/>
      <c r="DB295" s="177"/>
      <c r="DC295" s="177"/>
      <c r="DD295" s="177"/>
    </row>
    <row r="296" spans="1:108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293"/>
      <c r="BC296" s="293"/>
      <c r="BD296" s="293"/>
      <c r="BE296" s="293"/>
      <c r="BF296" s="293"/>
      <c r="BG296" s="293"/>
      <c r="BH296" s="293"/>
      <c r="BI296" s="293"/>
      <c r="BJ296" s="293"/>
      <c r="BK296" s="293"/>
      <c r="BL296" s="293"/>
      <c r="BM296" s="293"/>
      <c r="BN296" s="293"/>
      <c r="BO296" s="293"/>
      <c r="BP296" s="293"/>
      <c r="BQ296" s="293"/>
      <c r="BR296" s="293"/>
      <c r="BS296" s="293"/>
      <c r="BT296" s="293"/>
      <c r="BU296" s="293"/>
      <c r="BV296" s="293"/>
      <c r="BW296" s="293"/>
      <c r="BX296" s="293"/>
      <c r="BY296" s="293"/>
      <c r="BZ296" s="293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</row>
    <row r="297" spans="1:108" ht="42" customHeight="1">
      <c r="A297" s="12"/>
      <c r="B297" s="12"/>
      <c r="C297" s="12"/>
      <c r="D297" s="12"/>
      <c r="E297" s="12"/>
      <c r="F297" s="12"/>
      <c r="G297" s="292" t="s">
        <v>223</v>
      </c>
      <c r="H297" s="292"/>
      <c r="I297" s="292"/>
      <c r="J297" s="292"/>
      <c r="K297" s="292"/>
      <c r="L297" s="292"/>
      <c r="M297" s="292"/>
      <c r="N297" s="292"/>
      <c r="O297" s="292"/>
      <c r="P297" s="292"/>
      <c r="Q297" s="292"/>
      <c r="R297" s="292"/>
      <c r="S297" s="292"/>
      <c r="T297" s="292"/>
      <c r="U297" s="292"/>
      <c r="V297" s="292"/>
      <c r="W297" s="292"/>
      <c r="X297" s="292"/>
      <c r="Y297" s="292"/>
      <c r="Z297" s="292"/>
      <c r="AA297" s="292"/>
      <c r="AB297" s="292"/>
      <c r="AC297" s="292"/>
      <c r="AD297" s="292"/>
      <c r="AE297" s="292"/>
      <c r="AF297" s="292"/>
      <c r="AG297" s="292"/>
      <c r="AH297" s="292"/>
      <c r="AI297" s="292"/>
      <c r="AJ297" s="292"/>
      <c r="AK297" s="292"/>
      <c r="AL297" s="292"/>
      <c r="AM297" s="292"/>
      <c r="AN297" s="292"/>
      <c r="AO297" s="292"/>
      <c r="AP297" s="292"/>
      <c r="AQ297" s="292"/>
      <c r="AR297" s="292"/>
      <c r="AS297" s="292"/>
      <c r="AT297" s="292"/>
      <c r="AU297" s="292"/>
      <c r="AV297" s="292"/>
      <c r="AW297" s="292"/>
      <c r="AX297" s="292"/>
      <c r="AY297" s="292"/>
      <c r="AZ297" s="12"/>
      <c r="BA297" s="12"/>
      <c r="BB297" s="179"/>
      <c r="BC297" s="179"/>
      <c r="BD297" s="179"/>
      <c r="BE297" s="179"/>
      <c r="BF297" s="179"/>
      <c r="BG297" s="179"/>
      <c r="BH297" s="179"/>
      <c r="BI297" s="179"/>
      <c r="BJ297" s="179"/>
      <c r="BK297" s="179"/>
      <c r="BL297" s="179"/>
      <c r="BM297" s="179"/>
      <c r="BN297" s="179"/>
      <c r="BO297" s="179"/>
      <c r="BP297" s="179"/>
      <c r="BQ297" s="179"/>
      <c r="BR297" s="179"/>
      <c r="BS297" s="179"/>
      <c r="BT297" s="179"/>
      <c r="BU297" s="179"/>
      <c r="BV297" s="179"/>
      <c r="BW297" s="179"/>
      <c r="BX297" s="179"/>
      <c r="BY297" s="179"/>
      <c r="BZ297" s="179"/>
      <c r="CA297" s="12"/>
      <c r="CB297" s="177" t="s">
        <v>307</v>
      </c>
      <c r="CC297" s="177"/>
      <c r="CD297" s="177"/>
      <c r="CE297" s="177"/>
      <c r="CF297" s="177"/>
      <c r="CG297" s="177"/>
      <c r="CH297" s="177"/>
      <c r="CI297" s="177"/>
      <c r="CJ297" s="177"/>
      <c r="CK297" s="177"/>
      <c r="CL297" s="177"/>
      <c r="CM297" s="177"/>
      <c r="CN297" s="177"/>
      <c r="CO297" s="177"/>
      <c r="CP297" s="177"/>
      <c r="CQ297" s="177"/>
      <c r="CR297" s="177"/>
      <c r="CS297" s="177"/>
      <c r="CT297" s="177"/>
      <c r="CU297" s="177"/>
      <c r="CV297" s="177"/>
      <c r="CW297" s="177"/>
      <c r="CX297" s="177"/>
      <c r="CY297" s="177"/>
      <c r="CZ297" s="177"/>
      <c r="DA297" s="177"/>
      <c r="DB297" s="177"/>
      <c r="DC297" s="177"/>
      <c r="DD297" s="177"/>
    </row>
    <row r="298" spans="1:108" ht="15">
      <c r="A298" s="12"/>
      <c r="B298" s="12"/>
      <c r="C298" s="12"/>
      <c r="D298" s="12"/>
      <c r="E298" s="12"/>
      <c r="F298" s="12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12"/>
      <c r="BA298" s="12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</row>
    <row r="299" spans="1:108" ht="44.25" customHeight="1">
      <c r="A299" s="12"/>
      <c r="B299" s="12"/>
      <c r="C299" s="12"/>
      <c r="D299" s="12"/>
      <c r="E299" s="12"/>
      <c r="F299" s="12"/>
      <c r="G299" s="292" t="s">
        <v>224</v>
      </c>
      <c r="H299" s="292"/>
      <c r="I299" s="292"/>
      <c r="J299" s="292"/>
      <c r="K299" s="292"/>
      <c r="L299" s="292"/>
      <c r="M299" s="292"/>
      <c r="N299" s="292"/>
      <c r="O299" s="292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  <c r="AA299" s="292"/>
      <c r="AB299" s="292"/>
      <c r="AC299" s="292"/>
      <c r="AD299" s="292"/>
      <c r="AE299" s="292"/>
      <c r="AF299" s="292"/>
      <c r="AG299" s="292"/>
      <c r="AH299" s="292"/>
      <c r="AI299" s="292"/>
      <c r="AJ299" s="292"/>
      <c r="AK299" s="292"/>
      <c r="AL299" s="292"/>
      <c r="AM299" s="292"/>
      <c r="AN299" s="292"/>
      <c r="AO299" s="292"/>
      <c r="AP299" s="292"/>
      <c r="AQ299" s="292"/>
      <c r="AR299" s="292"/>
      <c r="AS299" s="292"/>
      <c r="AT299" s="292"/>
      <c r="AU299" s="292"/>
      <c r="AV299" s="292"/>
      <c r="AW299" s="292"/>
      <c r="AX299" s="292"/>
      <c r="AY299" s="292"/>
      <c r="AZ299" s="12"/>
      <c r="BA299" s="12"/>
      <c r="BB299" s="179"/>
      <c r="BC299" s="179"/>
      <c r="BD299" s="179"/>
      <c r="BE299" s="179"/>
      <c r="BF299" s="179"/>
      <c r="BG299" s="179"/>
      <c r="BH299" s="179"/>
      <c r="BI299" s="179"/>
      <c r="BJ299" s="179"/>
      <c r="BK299" s="179"/>
      <c r="BL299" s="179"/>
      <c r="BM299" s="179"/>
      <c r="BN299" s="179"/>
      <c r="BO299" s="179"/>
      <c r="BP299" s="179"/>
      <c r="BQ299" s="179"/>
      <c r="BR299" s="179"/>
      <c r="BS299" s="179"/>
      <c r="BT299" s="179"/>
      <c r="BU299" s="179"/>
      <c r="BV299" s="179"/>
      <c r="BW299" s="179"/>
      <c r="BX299" s="179"/>
      <c r="BY299" s="179"/>
      <c r="BZ299" s="179"/>
      <c r="CA299" s="12"/>
      <c r="CB299" s="177" t="s">
        <v>308</v>
      </c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</row>
    <row r="300" spans="1:108" ht="15">
      <c r="A300" s="12"/>
      <c r="B300" s="12"/>
      <c r="C300" s="12"/>
      <c r="D300" s="12"/>
      <c r="E300" s="12"/>
      <c r="F300" s="12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12"/>
      <c r="BA300" s="12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</row>
    <row r="301" spans="1:108" ht="26.25" customHeight="1">
      <c r="A301" s="12"/>
      <c r="B301" s="12"/>
      <c r="C301" s="12"/>
      <c r="D301" s="12"/>
      <c r="E301" s="12"/>
      <c r="F301" s="12"/>
      <c r="G301" s="292" t="s">
        <v>225</v>
      </c>
      <c r="H301" s="292"/>
      <c r="I301" s="292"/>
      <c r="J301" s="292"/>
      <c r="K301" s="292"/>
      <c r="L301" s="292"/>
      <c r="M301" s="292"/>
      <c r="N301" s="292"/>
      <c r="O301" s="292"/>
      <c r="P301" s="292"/>
      <c r="Q301" s="292"/>
      <c r="R301" s="292"/>
      <c r="S301" s="292"/>
      <c r="T301" s="292"/>
      <c r="U301" s="292"/>
      <c r="V301" s="292"/>
      <c r="W301" s="292"/>
      <c r="X301" s="292"/>
      <c r="Y301" s="292"/>
      <c r="Z301" s="292"/>
      <c r="AA301" s="292"/>
      <c r="AB301" s="292"/>
      <c r="AC301" s="292"/>
      <c r="AD301" s="292"/>
      <c r="AE301" s="292"/>
      <c r="AF301" s="292"/>
      <c r="AG301" s="292"/>
      <c r="AH301" s="292"/>
      <c r="AI301" s="292"/>
      <c r="AJ301" s="292"/>
      <c r="AK301" s="292"/>
      <c r="AL301" s="292"/>
      <c r="AM301" s="292"/>
      <c r="AN301" s="292"/>
      <c r="AO301" s="292"/>
      <c r="AP301" s="292"/>
      <c r="AQ301" s="292"/>
      <c r="AR301" s="292"/>
      <c r="AS301" s="292"/>
      <c r="AT301" s="292"/>
      <c r="AU301" s="292"/>
      <c r="AV301" s="292"/>
      <c r="AW301" s="292"/>
      <c r="AX301" s="292"/>
      <c r="AY301" s="292"/>
      <c r="AZ301" s="12"/>
      <c r="BA301" s="12"/>
      <c r="BB301" s="179"/>
      <c r="BC301" s="179"/>
      <c r="BD301" s="179"/>
      <c r="BE301" s="179"/>
      <c r="BF301" s="179"/>
      <c r="BG301" s="179"/>
      <c r="BH301" s="179"/>
      <c r="BI301" s="179"/>
      <c r="BJ301" s="179"/>
      <c r="BK301" s="179"/>
      <c r="BL301" s="179"/>
      <c r="BM301" s="179"/>
      <c r="BN301" s="179"/>
      <c r="BO301" s="179"/>
      <c r="BP301" s="179"/>
      <c r="BQ301" s="179"/>
      <c r="BR301" s="179"/>
      <c r="BS301" s="179"/>
      <c r="BT301" s="179"/>
      <c r="BU301" s="179"/>
      <c r="BV301" s="179"/>
      <c r="BW301" s="179"/>
      <c r="BX301" s="179"/>
      <c r="BY301" s="179"/>
      <c r="BZ301" s="179"/>
      <c r="CA301" s="12"/>
      <c r="CB301" s="177" t="s">
        <v>309</v>
      </c>
      <c r="CC301" s="177"/>
      <c r="CD301" s="177"/>
      <c r="CE301" s="177"/>
      <c r="CF301" s="177"/>
      <c r="CG301" s="177"/>
      <c r="CH301" s="177"/>
      <c r="CI301" s="177"/>
      <c r="CJ301" s="177"/>
      <c r="CK301" s="177"/>
      <c r="CL301" s="177"/>
      <c r="CM301" s="177"/>
      <c r="CN301" s="177"/>
      <c r="CO301" s="177"/>
      <c r="CP301" s="177"/>
      <c r="CQ301" s="177"/>
      <c r="CR301" s="177"/>
      <c r="CS301" s="177"/>
      <c r="CT301" s="177"/>
      <c r="CU301" s="177"/>
      <c r="CV301" s="177"/>
      <c r="CW301" s="177"/>
      <c r="CX301" s="177"/>
      <c r="CY301" s="177"/>
      <c r="CZ301" s="177"/>
      <c r="DA301" s="177"/>
      <c r="DB301" s="177"/>
      <c r="DC301" s="177"/>
      <c r="DD301" s="177"/>
    </row>
  </sheetData>
  <sheetProtection/>
  <mergeCells count="993">
    <mergeCell ref="G301:AY301"/>
    <mergeCell ref="BB301:BZ301"/>
    <mergeCell ref="CB301:DD301"/>
    <mergeCell ref="BB296:BZ296"/>
    <mergeCell ref="G297:AY297"/>
    <mergeCell ref="BB297:BZ297"/>
    <mergeCell ref="CB297:DD297"/>
    <mergeCell ref="G299:AY299"/>
    <mergeCell ref="BB299:BZ299"/>
    <mergeCell ref="CB299:DD299"/>
    <mergeCell ref="G293:AY293"/>
    <mergeCell ref="BB293:BZ293"/>
    <mergeCell ref="CB293:DD293"/>
    <mergeCell ref="G295:AY295"/>
    <mergeCell ref="BB295:BZ295"/>
    <mergeCell ref="CB295:DD295"/>
    <mergeCell ref="G282:AY282"/>
    <mergeCell ref="BB282:BZ282"/>
    <mergeCell ref="CB282:DD282"/>
    <mergeCell ref="G287:AY287"/>
    <mergeCell ref="BB287:DD287"/>
    <mergeCell ref="G291:AY291"/>
    <mergeCell ref="BB291:BZ291"/>
    <mergeCell ref="CB291:DD291"/>
    <mergeCell ref="A276:F276"/>
    <mergeCell ref="H276:BP276"/>
    <mergeCell ref="BQ276:CJ276"/>
    <mergeCell ref="CK276:DD276"/>
    <mergeCell ref="G280:AY280"/>
    <mergeCell ref="BB280:BZ280"/>
    <mergeCell ref="CB280:DD280"/>
    <mergeCell ref="A274:F274"/>
    <mergeCell ref="H274:BP274"/>
    <mergeCell ref="BQ274:CJ274"/>
    <mergeCell ref="CK274:DD274"/>
    <mergeCell ref="A275:F275"/>
    <mergeCell ref="H275:BP275"/>
    <mergeCell ref="BQ275:CJ275"/>
    <mergeCell ref="CK275:DD275"/>
    <mergeCell ref="A272:F272"/>
    <mergeCell ref="H272:BP272"/>
    <mergeCell ref="BQ272:CJ272"/>
    <mergeCell ref="CK272:DD272"/>
    <mergeCell ref="A273:F273"/>
    <mergeCell ref="H273:BP273"/>
    <mergeCell ref="BQ273:CJ273"/>
    <mergeCell ref="CK273:DD273"/>
    <mergeCell ref="A270:F270"/>
    <mergeCell ref="H270:BP270"/>
    <mergeCell ref="BQ270:CJ270"/>
    <mergeCell ref="CK270:DD270"/>
    <mergeCell ref="A271:F271"/>
    <mergeCell ref="H271:BP271"/>
    <mergeCell ref="BQ271:CJ271"/>
    <mergeCell ref="CK271:DD271"/>
    <mergeCell ref="A268:F268"/>
    <mergeCell ref="H268:BP268"/>
    <mergeCell ref="BQ268:CJ268"/>
    <mergeCell ref="CK268:DD268"/>
    <mergeCell ref="A269:F269"/>
    <mergeCell ref="H269:BP269"/>
    <mergeCell ref="BQ269:CJ269"/>
    <mergeCell ref="CK269:DD269"/>
    <mergeCell ref="A266:F266"/>
    <mergeCell ref="H266:BP266"/>
    <mergeCell ref="BQ266:CJ266"/>
    <mergeCell ref="CK266:DD266"/>
    <mergeCell ref="A267:F267"/>
    <mergeCell ref="H267:BP267"/>
    <mergeCell ref="BQ267:CJ267"/>
    <mergeCell ref="CK267:DD267"/>
    <mergeCell ref="A264:F264"/>
    <mergeCell ref="H264:BP264"/>
    <mergeCell ref="BQ264:CJ264"/>
    <mergeCell ref="CK264:DD264"/>
    <mergeCell ref="A265:F265"/>
    <mergeCell ref="H265:BP265"/>
    <mergeCell ref="BQ265:CJ265"/>
    <mergeCell ref="CK265:DD265"/>
    <mergeCell ref="A262:F262"/>
    <mergeCell ref="H262:BP262"/>
    <mergeCell ref="BQ262:CJ262"/>
    <mergeCell ref="CK262:DD262"/>
    <mergeCell ref="A263:F263"/>
    <mergeCell ref="H263:BP263"/>
    <mergeCell ref="BQ263:CJ263"/>
    <mergeCell ref="CK263:DD263"/>
    <mergeCell ref="A260:F260"/>
    <mergeCell ref="H260:BP260"/>
    <mergeCell ref="BQ260:CJ260"/>
    <mergeCell ref="CK260:DD260"/>
    <mergeCell ref="A261:F261"/>
    <mergeCell ref="H261:BP261"/>
    <mergeCell ref="BQ261:CJ261"/>
    <mergeCell ref="CK261:DD261"/>
    <mergeCell ref="CF255:DD255"/>
    <mergeCell ref="B257:DC257"/>
    <mergeCell ref="A259:F259"/>
    <mergeCell ref="G259:BP259"/>
    <mergeCell ref="BQ259:CJ259"/>
    <mergeCell ref="CK259:DD259"/>
    <mergeCell ref="CF249:DD249"/>
    <mergeCell ref="CF250:DD250"/>
    <mergeCell ref="CF251:DD251"/>
    <mergeCell ref="CF252:DD252"/>
    <mergeCell ref="CF253:DD253"/>
    <mergeCell ref="CF254:DD254"/>
    <mergeCell ref="BK254:BT254"/>
    <mergeCell ref="BK255:BT255"/>
    <mergeCell ref="BU249:CE249"/>
    <mergeCell ref="BU250:CE250"/>
    <mergeCell ref="BU251:CE251"/>
    <mergeCell ref="BU252:CE252"/>
    <mergeCell ref="BU253:CE253"/>
    <mergeCell ref="BU254:CE254"/>
    <mergeCell ref="BU255:CE255"/>
    <mergeCell ref="G143:BE143"/>
    <mergeCell ref="CP143:DD143"/>
    <mergeCell ref="BK253:BT253"/>
    <mergeCell ref="BK249:BT249"/>
    <mergeCell ref="BK250:BT250"/>
    <mergeCell ref="BK251:BT251"/>
    <mergeCell ref="BK252:BT252"/>
    <mergeCell ref="CG145:CO145"/>
    <mergeCell ref="CP145:DD145"/>
    <mergeCell ref="BF146:BN146"/>
    <mergeCell ref="A143:F143"/>
    <mergeCell ref="AE130:AS130"/>
    <mergeCell ref="A132:DD132"/>
    <mergeCell ref="A133:O133"/>
    <mergeCell ref="A136:DD136"/>
    <mergeCell ref="A138:DD138"/>
    <mergeCell ref="CG143:CO143"/>
    <mergeCell ref="BF143:BN143"/>
    <mergeCell ref="BO143:BW143"/>
    <mergeCell ref="BX143:CF143"/>
    <mergeCell ref="A124:F124"/>
    <mergeCell ref="H124:AV124"/>
    <mergeCell ref="AW124:BP124"/>
    <mergeCell ref="BQ124:CJ124"/>
    <mergeCell ref="CK124:DD124"/>
    <mergeCell ref="AF129:AT129"/>
    <mergeCell ref="A122:F122"/>
    <mergeCell ref="H122:AV122"/>
    <mergeCell ref="AW122:BP122"/>
    <mergeCell ref="BQ122:CJ122"/>
    <mergeCell ref="CK122:DD122"/>
    <mergeCell ref="A123:F123"/>
    <mergeCell ref="H123:AV123"/>
    <mergeCell ref="AW123:BP123"/>
    <mergeCell ref="BQ123:CJ123"/>
    <mergeCell ref="CK123:DD123"/>
    <mergeCell ref="A120:F120"/>
    <mergeCell ref="H120:AV120"/>
    <mergeCell ref="AW120:BP120"/>
    <mergeCell ref="BQ120:CJ120"/>
    <mergeCell ref="CK120:DD120"/>
    <mergeCell ref="A121:F121"/>
    <mergeCell ref="H121:AV121"/>
    <mergeCell ref="AW121:BP121"/>
    <mergeCell ref="BQ121:CJ121"/>
    <mergeCell ref="CK121:DD121"/>
    <mergeCell ref="A118:F118"/>
    <mergeCell ref="H118:AV118"/>
    <mergeCell ref="AW118:BP118"/>
    <mergeCell ref="BQ118:CJ118"/>
    <mergeCell ref="CK118:DD118"/>
    <mergeCell ref="A119:F119"/>
    <mergeCell ref="H119:AV119"/>
    <mergeCell ref="AW119:BP119"/>
    <mergeCell ref="BQ119:CJ119"/>
    <mergeCell ref="CK119:DD119"/>
    <mergeCell ref="A116:F116"/>
    <mergeCell ref="H116:AV116"/>
    <mergeCell ref="AW116:BP116"/>
    <mergeCell ref="BQ116:CJ116"/>
    <mergeCell ref="CK116:DD116"/>
    <mergeCell ref="A117:F117"/>
    <mergeCell ref="H117:AV117"/>
    <mergeCell ref="AW117:BP117"/>
    <mergeCell ref="BQ117:CJ117"/>
    <mergeCell ref="CK117:DD117"/>
    <mergeCell ref="A114:F114"/>
    <mergeCell ref="H114:AV114"/>
    <mergeCell ref="AW114:BP114"/>
    <mergeCell ref="BQ114:CJ114"/>
    <mergeCell ref="CK114:DD114"/>
    <mergeCell ref="A115:F115"/>
    <mergeCell ref="H115:AV115"/>
    <mergeCell ref="AW115:BP115"/>
    <mergeCell ref="BQ115:CJ115"/>
    <mergeCell ref="CK115:DD115"/>
    <mergeCell ref="A112:F112"/>
    <mergeCell ref="H112:AV112"/>
    <mergeCell ref="AW112:BP112"/>
    <mergeCell ref="BQ112:CJ112"/>
    <mergeCell ref="CK112:DD112"/>
    <mergeCell ref="A113:F113"/>
    <mergeCell ref="H113:AV113"/>
    <mergeCell ref="AW113:BP113"/>
    <mergeCell ref="BQ113:CJ113"/>
    <mergeCell ref="CK113:DD113"/>
    <mergeCell ref="A110:F110"/>
    <mergeCell ref="H110:AV110"/>
    <mergeCell ref="AW110:BP110"/>
    <mergeCell ref="BQ110:CJ110"/>
    <mergeCell ref="CK110:DD110"/>
    <mergeCell ref="A111:F111"/>
    <mergeCell ref="H111:AV111"/>
    <mergeCell ref="AW111:BP111"/>
    <mergeCell ref="BQ111:CJ111"/>
    <mergeCell ref="CK111:DD111"/>
    <mergeCell ref="A108:F108"/>
    <mergeCell ref="H108:AV108"/>
    <mergeCell ref="AW108:BP108"/>
    <mergeCell ref="BQ108:CJ108"/>
    <mergeCell ref="CK108:DD108"/>
    <mergeCell ref="A109:F109"/>
    <mergeCell ref="H109:AV109"/>
    <mergeCell ref="AW109:BP109"/>
    <mergeCell ref="BQ109:CJ109"/>
    <mergeCell ref="CK109:DD109"/>
    <mergeCell ref="A106:F106"/>
    <mergeCell ref="H106:AV106"/>
    <mergeCell ref="AW106:BP106"/>
    <mergeCell ref="BQ106:CJ106"/>
    <mergeCell ref="CK106:DD106"/>
    <mergeCell ref="A107:F107"/>
    <mergeCell ref="H107:AV107"/>
    <mergeCell ref="AW107:BP107"/>
    <mergeCell ref="BQ107:CJ107"/>
    <mergeCell ref="CK107:DD107"/>
    <mergeCell ref="A104:F104"/>
    <mergeCell ref="G104:AV104"/>
    <mergeCell ref="AW104:BP104"/>
    <mergeCell ref="BQ104:CJ104"/>
    <mergeCell ref="CK104:DD104"/>
    <mergeCell ref="A105:F105"/>
    <mergeCell ref="H105:AV105"/>
    <mergeCell ref="AW105:BP105"/>
    <mergeCell ref="BQ105:CJ105"/>
    <mergeCell ref="CK105:DD105"/>
    <mergeCell ref="B99:DC99"/>
    <mergeCell ref="A103:F103"/>
    <mergeCell ref="G103:AV103"/>
    <mergeCell ref="AW103:BP103"/>
    <mergeCell ref="BQ103:CJ103"/>
    <mergeCell ref="CK103:DD103"/>
    <mergeCell ref="BN97:BU97"/>
    <mergeCell ref="BV97:CB97"/>
    <mergeCell ref="CC97:CI97"/>
    <mergeCell ref="CJ97:CP97"/>
    <mergeCell ref="CQ97:CW97"/>
    <mergeCell ref="CX97:DD97"/>
    <mergeCell ref="BV96:CB96"/>
    <mergeCell ref="CC96:CI96"/>
    <mergeCell ref="CJ96:CP96"/>
    <mergeCell ref="CQ96:CW96"/>
    <mergeCell ref="CX96:DD96"/>
    <mergeCell ref="B97:T97"/>
    <mergeCell ref="U97:AE97"/>
    <mergeCell ref="AF97:AP97"/>
    <mergeCell ref="AQ97:AZ97"/>
    <mergeCell ref="BA97:BM97"/>
    <mergeCell ref="B96:T96"/>
    <mergeCell ref="U96:AE96"/>
    <mergeCell ref="AF96:AP96"/>
    <mergeCell ref="AQ96:AZ96"/>
    <mergeCell ref="BA96:BM96"/>
    <mergeCell ref="BN96:BU96"/>
    <mergeCell ref="BN95:BU95"/>
    <mergeCell ref="BV95:CB95"/>
    <mergeCell ref="CC95:CI95"/>
    <mergeCell ref="CJ95:CP95"/>
    <mergeCell ref="CQ95:CW95"/>
    <mergeCell ref="CX95:DD95"/>
    <mergeCell ref="BV94:CB94"/>
    <mergeCell ref="CC94:CI94"/>
    <mergeCell ref="CJ94:CP94"/>
    <mergeCell ref="CQ94:CW94"/>
    <mergeCell ref="CX94:DD94"/>
    <mergeCell ref="B95:T95"/>
    <mergeCell ref="U95:AE95"/>
    <mergeCell ref="AF95:AP95"/>
    <mergeCell ref="AQ95:AZ95"/>
    <mergeCell ref="BA95:BM95"/>
    <mergeCell ref="B94:T94"/>
    <mergeCell ref="U94:AE94"/>
    <mergeCell ref="AF94:AP94"/>
    <mergeCell ref="AQ94:AZ94"/>
    <mergeCell ref="BA94:BM94"/>
    <mergeCell ref="BN94:BU94"/>
    <mergeCell ref="BN93:BU93"/>
    <mergeCell ref="BV93:CB93"/>
    <mergeCell ref="CC93:CI93"/>
    <mergeCell ref="CJ93:CP93"/>
    <mergeCell ref="CQ93:CW93"/>
    <mergeCell ref="CX93:DD93"/>
    <mergeCell ref="BV92:CB92"/>
    <mergeCell ref="CC92:CI92"/>
    <mergeCell ref="CJ92:CP92"/>
    <mergeCell ref="CQ92:CW92"/>
    <mergeCell ref="CX92:DD92"/>
    <mergeCell ref="B93:T93"/>
    <mergeCell ref="U93:AE93"/>
    <mergeCell ref="AF93:AP93"/>
    <mergeCell ref="AQ93:AZ93"/>
    <mergeCell ref="BA93:BM93"/>
    <mergeCell ref="A92:T92"/>
    <mergeCell ref="U92:AE92"/>
    <mergeCell ref="AF92:AP92"/>
    <mergeCell ref="AQ92:AZ92"/>
    <mergeCell ref="BA92:BM92"/>
    <mergeCell ref="BN92:BU92"/>
    <mergeCell ref="BN91:BU91"/>
    <mergeCell ref="BV91:CB91"/>
    <mergeCell ref="CC91:CI91"/>
    <mergeCell ref="CJ91:CP91"/>
    <mergeCell ref="CQ91:CW91"/>
    <mergeCell ref="CX91:DD91"/>
    <mergeCell ref="A89:T91"/>
    <mergeCell ref="U89:AZ89"/>
    <mergeCell ref="BA89:BM91"/>
    <mergeCell ref="BN89:DD89"/>
    <mergeCell ref="U90:AE91"/>
    <mergeCell ref="AF90:AP91"/>
    <mergeCell ref="AQ90:AZ91"/>
    <mergeCell ref="BN90:CB90"/>
    <mergeCell ref="CC90:CP90"/>
    <mergeCell ref="CQ90:DD90"/>
    <mergeCell ref="A85:J85"/>
    <mergeCell ref="K85:BF85"/>
    <mergeCell ref="BG85:BV85"/>
    <mergeCell ref="BW85:CL85"/>
    <mergeCell ref="CM85:DD85"/>
    <mergeCell ref="A86:J86"/>
    <mergeCell ref="K86:BF86"/>
    <mergeCell ref="BG86:BV86"/>
    <mergeCell ref="BW86:CL86"/>
    <mergeCell ref="CM86:DD86"/>
    <mergeCell ref="A83:J83"/>
    <mergeCell ref="K83:BF83"/>
    <mergeCell ref="BG83:BV83"/>
    <mergeCell ref="BW83:CL83"/>
    <mergeCell ref="CM83:DD83"/>
    <mergeCell ref="A84:J84"/>
    <mergeCell ref="K84:BF84"/>
    <mergeCell ref="BG84:BV84"/>
    <mergeCell ref="BW84:CL84"/>
    <mergeCell ref="CM84:DD84"/>
    <mergeCell ref="A82:C82"/>
    <mergeCell ref="D82:J82"/>
    <mergeCell ref="K82:BF82"/>
    <mergeCell ref="BG82:BV82"/>
    <mergeCell ref="BW82:CL82"/>
    <mergeCell ref="CM82:DD82"/>
    <mergeCell ref="A81:C81"/>
    <mergeCell ref="D81:J81"/>
    <mergeCell ref="K81:BF81"/>
    <mergeCell ref="BG81:BV81"/>
    <mergeCell ref="BW81:CL81"/>
    <mergeCell ref="CM81:DD81"/>
    <mergeCell ref="A78:DD78"/>
    <mergeCell ref="A80:J80"/>
    <mergeCell ref="K80:BF80"/>
    <mergeCell ref="BG80:BV80"/>
    <mergeCell ref="BW80:CL80"/>
    <mergeCell ref="CM80:DD80"/>
    <mergeCell ref="A75:M75"/>
    <mergeCell ref="N75:BA75"/>
    <mergeCell ref="BB75:CB75"/>
    <mergeCell ref="CC75:DD75"/>
    <mergeCell ref="A76:M76"/>
    <mergeCell ref="N76:BA76"/>
    <mergeCell ref="BB76:CB76"/>
    <mergeCell ref="CC76:DD76"/>
    <mergeCell ref="A73:M73"/>
    <mergeCell ref="N73:BA73"/>
    <mergeCell ref="BB73:CB73"/>
    <mergeCell ref="CC73:DD73"/>
    <mergeCell ref="A74:M74"/>
    <mergeCell ref="N74:BA74"/>
    <mergeCell ref="BB74:CB74"/>
    <mergeCell ref="CC74:DD74"/>
    <mergeCell ref="A71:M71"/>
    <mergeCell ref="N71:BA71"/>
    <mergeCell ref="BB71:CB71"/>
    <mergeCell ref="CC71:DD71"/>
    <mergeCell ref="A72:M72"/>
    <mergeCell ref="N72:BA72"/>
    <mergeCell ref="BB72:CB72"/>
    <mergeCell ref="CC72:DD72"/>
    <mergeCell ref="A69:M69"/>
    <mergeCell ref="N69:BA69"/>
    <mergeCell ref="BB69:CB69"/>
    <mergeCell ref="CC69:DD69"/>
    <mergeCell ref="A70:M70"/>
    <mergeCell ref="N70:BA70"/>
    <mergeCell ref="BB70:CB70"/>
    <mergeCell ref="CC70:DD70"/>
    <mergeCell ref="N67:BA67"/>
    <mergeCell ref="BB67:CB67"/>
    <mergeCell ref="CC67:DD67"/>
    <mergeCell ref="A68:M68"/>
    <mergeCell ref="N68:BA68"/>
    <mergeCell ref="BB68:CB68"/>
    <mergeCell ref="CC68:DD68"/>
    <mergeCell ref="A51:DD51"/>
    <mergeCell ref="A53:M53"/>
    <mergeCell ref="N53:BA53"/>
    <mergeCell ref="BB53:CB53"/>
    <mergeCell ref="CC53:DD53"/>
    <mergeCell ref="A66:M66"/>
    <mergeCell ref="N66:BA66"/>
    <mergeCell ref="BB66:CB66"/>
    <mergeCell ref="CC66:DD66"/>
    <mergeCell ref="A54:M54"/>
    <mergeCell ref="A46:DD46"/>
    <mergeCell ref="A48:AK48"/>
    <mergeCell ref="AL48:CV48"/>
    <mergeCell ref="A49:C49"/>
    <mergeCell ref="D49:AK49"/>
    <mergeCell ref="AL49:CV49"/>
    <mergeCell ref="B39:DC39"/>
    <mergeCell ref="A43:AK43"/>
    <mergeCell ref="AL43:CW43"/>
    <mergeCell ref="A44:C44"/>
    <mergeCell ref="D44:AK44"/>
    <mergeCell ref="AL44:CW44"/>
    <mergeCell ref="B26:BH26"/>
    <mergeCell ref="BJ26:CO26"/>
    <mergeCell ref="CQ26:DD26"/>
    <mergeCell ref="B27:BH27"/>
    <mergeCell ref="BI27:DD27"/>
    <mergeCell ref="B28:BH28"/>
    <mergeCell ref="BJ28:DD28"/>
    <mergeCell ref="CH19:CY19"/>
    <mergeCell ref="A22:IV22"/>
    <mergeCell ref="B24:BH24"/>
    <mergeCell ref="BJ24:DD24"/>
    <mergeCell ref="B25:BH25"/>
    <mergeCell ref="BJ25:DD25"/>
    <mergeCell ref="A12:DD12"/>
    <mergeCell ref="A13:DD13"/>
    <mergeCell ref="AZ14:BC14"/>
    <mergeCell ref="CH16:CY16"/>
    <mergeCell ref="CH17:CY17"/>
    <mergeCell ref="CH18:CY18"/>
    <mergeCell ref="A4:L4"/>
    <mergeCell ref="M4:AJ4"/>
    <mergeCell ref="BM4:BX4"/>
    <mergeCell ref="BY4:CV4"/>
    <mergeCell ref="H5:K5"/>
    <mergeCell ref="N5:AM5"/>
    <mergeCell ref="BT5:BW5"/>
    <mergeCell ref="BZ5:CY5"/>
    <mergeCell ref="A1:AR1"/>
    <mergeCell ref="BM1:DD1"/>
    <mergeCell ref="A2:AR2"/>
    <mergeCell ref="BM2:DD2"/>
    <mergeCell ref="A3:L3"/>
    <mergeCell ref="M3:AJ3"/>
    <mergeCell ref="AK3:AR3"/>
    <mergeCell ref="BM3:BX3"/>
    <mergeCell ref="BY3:CV3"/>
    <mergeCell ref="CW3:DD3"/>
    <mergeCell ref="A144:F144"/>
    <mergeCell ref="G144:BE144"/>
    <mergeCell ref="BF144:BN144"/>
    <mergeCell ref="BO144:BW144"/>
    <mergeCell ref="BX144:CF144"/>
    <mergeCell ref="CG144:CO144"/>
    <mergeCell ref="BO146:BW146"/>
    <mergeCell ref="BX146:CF146"/>
    <mergeCell ref="CG146:CO146"/>
    <mergeCell ref="CP144:DD144"/>
    <mergeCell ref="A145:F145"/>
    <mergeCell ref="G145:BE145"/>
    <mergeCell ref="BF145:BN145"/>
    <mergeCell ref="BO145:BW145"/>
    <mergeCell ref="BX145:CF145"/>
    <mergeCell ref="CP146:DD146"/>
    <mergeCell ref="A147:F147"/>
    <mergeCell ref="G147:BE147"/>
    <mergeCell ref="BF147:BN147"/>
    <mergeCell ref="BO147:BW147"/>
    <mergeCell ref="BX147:CF147"/>
    <mergeCell ref="CG147:CO147"/>
    <mergeCell ref="CP147:DD147"/>
    <mergeCell ref="A146:F146"/>
    <mergeCell ref="G146:BE146"/>
    <mergeCell ref="CG149:CO149"/>
    <mergeCell ref="CP149:DD149"/>
    <mergeCell ref="A148:F148"/>
    <mergeCell ref="G148:BE148"/>
    <mergeCell ref="BF148:BN148"/>
    <mergeCell ref="BO148:BW148"/>
    <mergeCell ref="BX148:CF148"/>
    <mergeCell ref="CG148:CO148"/>
    <mergeCell ref="BF150:BN150"/>
    <mergeCell ref="BO150:BW150"/>
    <mergeCell ref="BX150:CF150"/>
    <mergeCell ref="CG150:CO150"/>
    <mergeCell ref="CP148:DD148"/>
    <mergeCell ref="A149:F149"/>
    <mergeCell ref="G149:BE149"/>
    <mergeCell ref="BF149:BN149"/>
    <mergeCell ref="BO149:BW149"/>
    <mergeCell ref="BX149:CF149"/>
    <mergeCell ref="CP150:DD150"/>
    <mergeCell ref="A151:F151"/>
    <mergeCell ref="G151:BE151"/>
    <mergeCell ref="BF151:BN151"/>
    <mergeCell ref="BO151:BW151"/>
    <mergeCell ref="BX151:CF151"/>
    <mergeCell ref="CG151:CO151"/>
    <mergeCell ref="CP151:DD151"/>
    <mergeCell ref="A150:F150"/>
    <mergeCell ref="G150:BE150"/>
    <mergeCell ref="CG153:CO153"/>
    <mergeCell ref="CP153:DD153"/>
    <mergeCell ref="A152:F152"/>
    <mergeCell ref="G152:BE152"/>
    <mergeCell ref="BF152:BN152"/>
    <mergeCell ref="BO152:BW152"/>
    <mergeCell ref="BX152:CF152"/>
    <mergeCell ref="CG152:CO152"/>
    <mergeCell ref="BF154:BN154"/>
    <mergeCell ref="BO154:BW154"/>
    <mergeCell ref="BX154:CF154"/>
    <mergeCell ref="CG154:CO154"/>
    <mergeCell ref="CP152:DD152"/>
    <mergeCell ref="A153:F153"/>
    <mergeCell ref="G153:BE153"/>
    <mergeCell ref="BF153:BN153"/>
    <mergeCell ref="BO153:BW153"/>
    <mergeCell ref="BX153:CF153"/>
    <mergeCell ref="CP154:DD154"/>
    <mergeCell ref="A155:F155"/>
    <mergeCell ref="G155:BE155"/>
    <mergeCell ref="BF155:BN155"/>
    <mergeCell ref="BO155:BW155"/>
    <mergeCell ref="BX155:CF155"/>
    <mergeCell ref="CG155:CO155"/>
    <mergeCell ref="CP155:DD155"/>
    <mergeCell ref="A154:F154"/>
    <mergeCell ref="G154:BE154"/>
    <mergeCell ref="CG157:CO157"/>
    <mergeCell ref="CP157:DD157"/>
    <mergeCell ref="A156:F156"/>
    <mergeCell ref="G156:BE156"/>
    <mergeCell ref="BF156:BN156"/>
    <mergeCell ref="BO156:BW156"/>
    <mergeCell ref="BX156:CF156"/>
    <mergeCell ref="CG156:CO156"/>
    <mergeCell ref="BF158:BN158"/>
    <mergeCell ref="BO158:BW158"/>
    <mergeCell ref="BX158:CF158"/>
    <mergeCell ref="CG158:CO158"/>
    <mergeCell ref="CP156:DD156"/>
    <mergeCell ref="A157:F157"/>
    <mergeCell ref="G157:BE157"/>
    <mergeCell ref="BF157:BN157"/>
    <mergeCell ref="BO157:BW157"/>
    <mergeCell ref="BX157:CF157"/>
    <mergeCell ref="CP158:DD158"/>
    <mergeCell ref="A159:F159"/>
    <mergeCell ref="G159:BE159"/>
    <mergeCell ref="BF159:BN159"/>
    <mergeCell ref="BO159:BW159"/>
    <mergeCell ref="BX159:CF159"/>
    <mergeCell ref="CG159:CO159"/>
    <mergeCell ref="CP159:DD159"/>
    <mergeCell ref="A158:F158"/>
    <mergeCell ref="G158:BE158"/>
    <mergeCell ref="CG161:CO161"/>
    <mergeCell ref="CP161:DD161"/>
    <mergeCell ref="A160:F160"/>
    <mergeCell ref="G160:BE160"/>
    <mergeCell ref="BF160:BN160"/>
    <mergeCell ref="BO160:BW160"/>
    <mergeCell ref="BX160:CF160"/>
    <mergeCell ref="CG160:CO160"/>
    <mergeCell ref="BF162:BN162"/>
    <mergeCell ref="BO162:BW162"/>
    <mergeCell ref="BX162:CF162"/>
    <mergeCell ref="CG162:CO162"/>
    <mergeCell ref="CP160:DD160"/>
    <mergeCell ref="A161:F161"/>
    <mergeCell ref="G161:BE161"/>
    <mergeCell ref="BF161:BN161"/>
    <mergeCell ref="BO161:BW161"/>
    <mergeCell ref="BX161:CF161"/>
    <mergeCell ref="CP162:DD162"/>
    <mergeCell ref="A163:F163"/>
    <mergeCell ref="G163:BE163"/>
    <mergeCell ref="BF163:BN163"/>
    <mergeCell ref="BO163:BW163"/>
    <mergeCell ref="BX163:CF163"/>
    <mergeCell ref="CG163:CO163"/>
    <mergeCell ref="CP164:DD164"/>
    <mergeCell ref="CP163:DD163"/>
    <mergeCell ref="A162:F162"/>
    <mergeCell ref="G162:BE162"/>
    <mergeCell ref="CG165:CO165"/>
    <mergeCell ref="CP165:DD165"/>
    <mergeCell ref="A164:F164"/>
    <mergeCell ref="G164:BE164"/>
    <mergeCell ref="BF164:BN164"/>
    <mergeCell ref="BO164:BW164"/>
    <mergeCell ref="A165:F165"/>
    <mergeCell ref="G165:BE165"/>
    <mergeCell ref="BF165:BN165"/>
    <mergeCell ref="BO165:BW165"/>
    <mergeCell ref="BX165:CF165"/>
    <mergeCell ref="CG164:CO164"/>
    <mergeCell ref="BX164:CF164"/>
    <mergeCell ref="CE238:DA238"/>
    <mergeCell ref="CE237:DA237"/>
    <mergeCell ref="B235:Z235"/>
    <mergeCell ref="A166:F166"/>
    <mergeCell ref="G166:BE166"/>
    <mergeCell ref="BF166:BN166"/>
    <mergeCell ref="BO166:BW166"/>
    <mergeCell ref="BX166:CF166"/>
    <mergeCell ref="CG166:CO166"/>
    <mergeCell ref="B238:Z238"/>
    <mergeCell ref="AA238:AM238"/>
    <mergeCell ref="AN238:BI238"/>
    <mergeCell ref="BJ238:CD238"/>
    <mergeCell ref="CP167:DD167"/>
    <mergeCell ref="B237:Z237"/>
    <mergeCell ref="AA237:AM237"/>
    <mergeCell ref="AN237:BI237"/>
    <mergeCell ref="BJ237:CD237"/>
    <mergeCell ref="B232:Z232"/>
    <mergeCell ref="AA232:AM233"/>
    <mergeCell ref="CP166:DD166"/>
    <mergeCell ref="B236:Z236"/>
    <mergeCell ref="AA236:AM236"/>
    <mergeCell ref="AN236:BI236"/>
    <mergeCell ref="BJ236:CD236"/>
    <mergeCell ref="CE236:DA236"/>
    <mergeCell ref="AA235:AM235"/>
    <mergeCell ref="AN235:BI235"/>
    <mergeCell ref="BJ235:CD235"/>
    <mergeCell ref="CE235:DA235"/>
    <mergeCell ref="B239:Z239"/>
    <mergeCell ref="AA239:AM239"/>
    <mergeCell ref="AN239:BI239"/>
    <mergeCell ref="BJ239:CD239"/>
    <mergeCell ref="CE239:DA239"/>
    <mergeCell ref="B234:Z234"/>
    <mergeCell ref="AA234:AM234"/>
    <mergeCell ref="AN234:BI234"/>
    <mergeCell ref="BJ234:CD234"/>
    <mergeCell ref="CE234:DA234"/>
    <mergeCell ref="AN232:BI233"/>
    <mergeCell ref="BJ232:CD233"/>
    <mergeCell ref="CE232:DA233"/>
    <mergeCell ref="B233:Z233"/>
    <mergeCell ref="B230:Z230"/>
    <mergeCell ref="AA230:AM230"/>
    <mergeCell ref="AN230:BI230"/>
    <mergeCell ref="BJ230:CD230"/>
    <mergeCell ref="CE230:DA230"/>
    <mergeCell ref="B231:Z231"/>
    <mergeCell ref="AA231:AM231"/>
    <mergeCell ref="AN231:BI231"/>
    <mergeCell ref="BJ231:CD231"/>
    <mergeCell ref="CE231:DA231"/>
    <mergeCell ref="B228:Z228"/>
    <mergeCell ref="AA228:AM229"/>
    <mergeCell ref="AN228:BI229"/>
    <mergeCell ref="BJ228:CD229"/>
    <mergeCell ref="CE228:DA229"/>
    <mergeCell ref="B229:Z229"/>
    <mergeCell ref="B226:Z226"/>
    <mergeCell ref="AA226:AM226"/>
    <mergeCell ref="AN226:BI226"/>
    <mergeCell ref="BJ226:CD226"/>
    <mergeCell ref="CE226:DA226"/>
    <mergeCell ref="B227:Z227"/>
    <mergeCell ref="AA227:AM227"/>
    <mergeCell ref="AN227:BI227"/>
    <mergeCell ref="BJ227:CD227"/>
    <mergeCell ref="CE227:DA227"/>
    <mergeCell ref="B224:Z224"/>
    <mergeCell ref="AA224:AM224"/>
    <mergeCell ref="AN224:BI224"/>
    <mergeCell ref="BJ224:CD224"/>
    <mergeCell ref="CE224:DA224"/>
    <mergeCell ref="B225:Z225"/>
    <mergeCell ref="AA225:AM225"/>
    <mergeCell ref="AN225:BI225"/>
    <mergeCell ref="BJ225:CD225"/>
    <mergeCell ref="CE225:DA225"/>
    <mergeCell ref="B222:Z222"/>
    <mergeCell ref="AA222:AM222"/>
    <mergeCell ref="AN222:BI222"/>
    <mergeCell ref="BJ222:CD222"/>
    <mergeCell ref="CE222:DA222"/>
    <mergeCell ref="B223:Z223"/>
    <mergeCell ref="AA223:AM223"/>
    <mergeCell ref="AN223:BI223"/>
    <mergeCell ref="BJ223:CD223"/>
    <mergeCell ref="CE223:DA223"/>
    <mergeCell ref="B220:Z220"/>
    <mergeCell ref="AA220:AM220"/>
    <mergeCell ref="AN220:BI220"/>
    <mergeCell ref="BJ220:CD220"/>
    <mergeCell ref="CE220:DA220"/>
    <mergeCell ref="B221:Z221"/>
    <mergeCell ref="AA221:AM221"/>
    <mergeCell ref="AN221:BI221"/>
    <mergeCell ref="BJ221:CD221"/>
    <mergeCell ref="CE221:DA221"/>
    <mergeCell ref="B218:Z218"/>
    <mergeCell ref="AA218:AM218"/>
    <mergeCell ref="AN218:BI218"/>
    <mergeCell ref="BJ218:CD218"/>
    <mergeCell ref="CE218:DA218"/>
    <mergeCell ref="B219:Z219"/>
    <mergeCell ref="AA219:AM219"/>
    <mergeCell ref="AN219:BI219"/>
    <mergeCell ref="BJ219:CD219"/>
    <mergeCell ref="CE219:DA219"/>
    <mergeCell ref="B216:Z216"/>
    <mergeCell ref="AA216:AM217"/>
    <mergeCell ref="AN216:BI217"/>
    <mergeCell ref="BJ216:CD217"/>
    <mergeCell ref="CE216:DA217"/>
    <mergeCell ref="B217:Z217"/>
    <mergeCell ref="B214:Z214"/>
    <mergeCell ref="AA214:AM214"/>
    <mergeCell ref="AN214:BI214"/>
    <mergeCell ref="BJ214:CD214"/>
    <mergeCell ref="CE214:DA214"/>
    <mergeCell ref="B215:Z215"/>
    <mergeCell ref="AA215:AM215"/>
    <mergeCell ref="AN215:BI215"/>
    <mergeCell ref="BJ215:CD215"/>
    <mergeCell ref="CE215:DA215"/>
    <mergeCell ref="B212:Z212"/>
    <mergeCell ref="AA212:AM213"/>
    <mergeCell ref="AN212:BI213"/>
    <mergeCell ref="BJ212:CD213"/>
    <mergeCell ref="CE212:DA213"/>
    <mergeCell ref="B213:Z213"/>
    <mergeCell ref="B210:Z210"/>
    <mergeCell ref="AA210:AM210"/>
    <mergeCell ref="AN210:BI210"/>
    <mergeCell ref="BJ210:CD210"/>
    <mergeCell ref="CE210:DA210"/>
    <mergeCell ref="B211:Z211"/>
    <mergeCell ref="AA211:AM211"/>
    <mergeCell ref="AN211:BI211"/>
    <mergeCell ref="BJ211:CD211"/>
    <mergeCell ref="CE211:DA211"/>
    <mergeCell ref="B208:Z208"/>
    <mergeCell ref="AA208:AM208"/>
    <mergeCell ref="AN208:BI208"/>
    <mergeCell ref="BJ208:CD208"/>
    <mergeCell ref="CE208:DA208"/>
    <mergeCell ref="B209:Z209"/>
    <mergeCell ref="AA209:AM209"/>
    <mergeCell ref="AN209:BI209"/>
    <mergeCell ref="BJ209:CD209"/>
    <mergeCell ref="CE209:DA209"/>
    <mergeCell ref="B206:Z206"/>
    <mergeCell ref="AA206:AM206"/>
    <mergeCell ref="AN206:BI206"/>
    <mergeCell ref="BJ206:CD206"/>
    <mergeCell ref="CE206:DA206"/>
    <mergeCell ref="B207:Z207"/>
    <mergeCell ref="AA207:AM207"/>
    <mergeCell ref="AN207:BI207"/>
    <mergeCell ref="BJ207:CD207"/>
    <mergeCell ref="CE207:DA207"/>
    <mergeCell ref="B204:Z204"/>
    <mergeCell ref="AA204:AM204"/>
    <mergeCell ref="AN204:BI204"/>
    <mergeCell ref="BJ204:CD204"/>
    <mergeCell ref="CE204:DA204"/>
    <mergeCell ref="B205:Z205"/>
    <mergeCell ref="AA205:AM205"/>
    <mergeCell ref="AN205:BI205"/>
    <mergeCell ref="BJ205:CD205"/>
    <mergeCell ref="CE205:DA205"/>
    <mergeCell ref="B202:Z202"/>
    <mergeCell ref="AA202:AM202"/>
    <mergeCell ref="AN202:BI202"/>
    <mergeCell ref="BJ202:CD202"/>
    <mergeCell ref="CE202:DA202"/>
    <mergeCell ref="B203:Z203"/>
    <mergeCell ref="AA203:AM203"/>
    <mergeCell ref="AN203:BI203"/>
    <mergeCell ref="BJ203:CD203"/>
    <mergeCell ref="CE203:DA203"/>
    <mergeCell ref="B200:Z200"/>
    <mergeCell ref="AA200:AM200"/>
    <mergeCell ref="AN200:BI200"/>
    <mergeCell ref="BJ200:CD200"/>
    <mergeCell ref="CE200:DA200"/>
    <mergeCell ref="B201:Z201"/>
    <mergeCell ref="AA201:AM201"/>
    <mergeCell ref="AN201:BI201"/>
    <mergeCell ref="BJ201:CD201"/>
    <mergeCell ref="CE201:DA201"/>
    <mergeCell ref="B198:Z198"/>
    <mergeCell ref="AA198:AM198"/>
    <mergeCell ref="AN198:BI198"/>
    <mergeCell ref="BJ198:CD198"/>
    <mergeCell ref="CE198:DA198"/>
    <mergeCell ref="B199:Z199"/>
    <mergeCell ref="AA199:AM199"/>
    <mergeCell ref="AN199:BI199"/>
    <mergeCell ref="BJ199:CD199"/>
    <mergeCell ref="CE199:DA199"/>
    <mergeCell ref="B196:Z196"/>
    <mergeCell ref="AA196:AM196"/>
    <mergeCell ref="AN196:BI196"/>
    <mergeCell ref="BJ196:CD196"/>
    <mergeCell ref="CE196:DA196"/>
    <mergeCell ref="B197:Z197"/>
    <mergeCell ref="AA197:AM197"/>
    <mergeCell ref="AN197:BI197"/>
    <mergeCell ref="BJ197:CD197"/>
    <mergeCell ref="CE197:DA197"/>
    <mergeCell ref="B194:Z194"/>
    <mergeCell ref="AA194:AM194"/>
    <mergeCell ref="AN194:BI194"/>
    <mergeCell ref="BJ194:CD194"/>
    <mergeCell ref="CE194:DA194"/>
    <mergeCell ref="B195:Z195"/>
    <mergeCell ref="AA195:AM195"/>
    <mergeCell ref="AN195:BI195"/>
    <mergeCell ref="BJ195:CD195"/>
    <mergeCell ref="CE195:DA195"/>
    <mergeCell ref="B192:Z192"/>
    <mergeCell ref="AA192:AM192"/>
    <mergeCell ref="AN192:BI192"/>
    <mergeCell ref="BJ192:CD192"/>
    <mergeCell ref="CE192:DA192"/>
    <mergeCell ref="B193:Z193"/>
    <mergeCell ref="AA193:AM193"/>
    <mergeCell ref="AN193:BI193"/>
    <mergeCell ref="BJ193:CD193"/>
    <mergeCell ref="CE193:DA193"/>
    <mergeCell ref="B190:Z190"/>
    <mergeCell ref="B191:Z191"/>
    <mergeCell ref="AA191:AM191"/>
    <mergeCell ref="AN191:BI191"/>
    <mergeCell ref="BJ191:CD191"/>
    <mergeCell ref="CE191:DA191"/>
    <mergeCell ref="B188:Z188"/>
    <mergeCell ref="AA188:AM188"/>
    <mergeCell ref="AN188:BI188"/>
    <mergeCell ref="BJ188:CD188"/>
    <mergeCell ref="CE188:DA188"/>
    <mergeCell ref="B189:Z189"/>
    <mergeCell ref="AA189:AM189"/>
    <mergeCell ref="AN189:BI189"/>
    <mergeCell ref="BJ189:CD189"/>
    <mergeCell ref="CE189:DA189"/>
    <mergeCell ref="B186:Z186"/>
    <mergeCell ref="AA186:AM186"/>
    <mergeCell ref="AN186:BI186"/>
    <mergeCell ref="BJ186:CD186"/>
    <mergeCell ref="CE186:DA186"/>
    <mergeCell ref="B187:Z187"/>
    <mergeCell ref="AA187:AM187"/>
    <mergeCell ref="AN187:BI187"/>
    <mergeCell ref="BJ187:CD187"/>
    <mergeCell ref="CE187:DA187"/>
    <mergeCell ref="B184:Z184"/>
    <mergeCell ref="AA184:AM185"/>
    <mergeCell ref="AN184:BI185"/>
    <mergeCell ref="BJ184:CD185"/>
    <mergeCell ref="CE184:DA185"/>
    <mergeCell ref="B185:Z185"/>
    <mergeCell ref="BJ182:CD182"/>
    <mergeCell ref="CE182:DA182"/>
    <mergeCell ref="B183:Z183"/>
    <mergeCell ref="AA183:AM183"/>
    <mergeCell ref="AN183:BI183"/>
    <mergeCell ref="BJ183:CD183"/>
    <mergeCell ref="CE183:DA183"/>
    <mergeCell ref="AN241:BI241"/>
    <mergeCell ref="BJ241:CD241"/>
    <mergeCell ref="CE241:DA241"/>
    <mergeCell ref="A175:DA175"/>
    <mergeCell ref="A177:DA177"/>
    <mergeCell ref="A178:Z178"/>
    <mergeCell ref="A180:DA180"/>
    <mergeCell ref="A182:Z182"/>
    <mergeCell ref="AA182:AM182"/>
    <mergeCell ref="AN182:BI182"/>
    <mergeCell ref="AN243:BI243"/>
    <mergeCell ref="BJ243:CD243"/>
    <mergeCell ref="CE243:DA243"/>
    <mergeCell ref="B240:Z240"/>
    <mergeCell ref="AA240:AM240"/>
    <mergeCell ref="AN240:BI240"/>
    <mergeCell ref="BJ240:CD240"/>
    <mergeCell ref="CE240:DA240"/>
    <mergeCell ref="B241:Z241"/>
    <mergeCell ref="AA241:AM241"/>
    <mergeCell ref="CE244:DA244"/>
    <mergeCell ref="A249:AZ249"/>
    <mergeCell ref="BA249:BJ249"/>
    <mergeCell ref="B242:Z242"/>
    <mergeCell ref="AA242:AM242"/>
    <mergeCell ref="AN242:BI242"/>
    <mergeCell ref="BJ242:CD242"/>
    <mergeCell ref="CE242:DA242"/>
    <mergeCell ref="B243:Z243"/>
    <mergeCell ref="AA243:AM243"/>
    <mergeCell ref="BA251:BJ251"/>
    <mergeCell ref="BA252:BJ252"/>
    <mergeCell ref="B244:Z244"/>
    <mergeCell ref="AA244:AM244"/>
    <mergeCell ref="AN244:BI244"/>
    <mergeCell ref="BJ244:CD244"/>
    <mergeCell ref="BA253:BJ253"/>
    <mergeCell ref="BA254:BJ254"/>
    <mergeCell ref="BA255:BJ255"/>
    <mergeCell ref="A250:AZ250"/>
    <mergeCell ref="A251:AZ251"/>
    <mergeCell ref="A252:AZ252"/>
    <mergeCell ref="A253:AZ253"/>
    <mergeCell ref="A254:AZ254"/>
    <mergeCell ref="A255:AZ255"/>
    <mergeCell ref="BA250:BJ250"/>
    <mergeCell ref="N54:BA54"/>
    <mergeCell ref="BB54:CB54"/>
    <mergeCell ref="CC54:DD54"/>
    <mergeCell ref="A55:M55"/>
    <mergeCell ref="N55:BA55"/>
    <mergeCell ref="BB55:CB55"/>
    <mergeCell ref="CC55:DD55"/>
    <mergeCell ref="A56:M56"/>
    <mergeCell ref="N56:BA56"/>
    <mergeCell ref="BB56:CB56"/>
    <mergeCell ref="CC56:DD56"/>
    <mergeCell ref="A57:M57"/>
    <mergeCell ref="N57:BA57"/>
    <mergeCell ref="BB57:CB57"/>
    <mergeCell ref="CC57:DD57"/>
    <mergeCell ref="A58:M58"/>
    <mergeCell ref="N58:BA58"/>
    <mergeCell ref="BB58:CB58"/>
    <mergeCell ref="CC58:DD58"/>
    <mergeCell ref="A59:M59"/>
    <mergeCell ref="N59:BA59"/>
    <mergeCell ref="BB59:CB59"/>
    <mergeCell ref="CC59:DD59"/>
    <mergeCell ref="A60:M60"/>
    <mergeCell ref="N60:BA60"/>
    <mergeCell ref="BB60:CB60"/>
    <mergeCell ref="CC60:DD60"/>
    <mergeCell ref="A61:M61"/>
    <mergeCell ref="N61:BA61"/>
    <mergeCell ref="BB61:CB61"/>
    <mergeCell ref="CC61:DD61"/>
    <mergeCell ref="A62:M62"/>
    <mergeCell ref="N62:BA62"/>
    <mergeCell ref="BB62:CB62"/>
    <mergeCell ref="CC62:DD62"/>
    <mergeCell ref="A63:M63"/>
    <mergeCell ref="N63:BA63"/>
    <mergeCell ref="BB63:CB63"/>
    <mergeCell ref="CC63:DD63"/>
    <mergeCell ref="BN98:BU98"/>
    <mergeCell ref="A64:M64"/>
    <mergeCell ref="N64:BA64"/>
    <mergeCell ref="BB64:CB64"/>
    <mergeCell ref="CC64:DD64"/>
    <mergeCell ref="A65:M65"/>
    <mergeCell ref="N65:BA65"/>
    <mergeCell ref="BB65:CB65"/>
    <mergeCell ref="CC65:DD65"/>
    <mergeCell ref="A67:M67"/>
    <mergeCell ref="BV98:CB98"/>
    <mergeCell ref="CC98:CI98"/>
    <mergeCell ref="CJ98:CP98"/>
    <mergeCell ref="CQ98:CW98"/>
    <mergeCell ref="CX98:DD98"/>
    <mergeCell ref="B98:T98"/>
    <mergeCell ref="U98:AE98"/>
    <mergeCell ref="AF98:AP98"/>
    <mergeCell ref="AQ98:AZ98"/>
    <mergeCell ref="BA98:BM98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Economist2</cp:lastModifiedBy>
  <cp:lastPrinted>2019-04-05T08:44:26Z</cp:lastPrinted>
  <dcterms:created xsi:type="dcterms:W3CDTF">2011-01-11T10:25:48Z</dcterms:created>
  <dcterms:modified xsi:type="dcterms:W3CDTF">2019-04-05T08:53:12Z</dcterms:modified>
  <cp:category/>
  <cp:version/>
  <cp:contentType/>
  <cp:contentStatus/>
</cp:coreProperties>
</file>