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<sst xmlns="http://schemas.openxmlformats.org/spreadsheetml/2006/main" count="183" uniqueCount="180">
  <si>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</si>
  <si>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</si>
  <si>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</si>
  <si>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</si>
  <si>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</si>
  <si>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</si>
  <si>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</si>
  <si>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</si>
  <si>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</si>
  <si>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</si>
  <si>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</si>
  <si>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</si>
  <si>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</si>
  <si>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</si>
  <si>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</si>
  <si>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</si>
  <si>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</si>
  <si>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</si>
  <si>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</si>
  <si>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</si>
  <si>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</si>
  <si>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</si>
  <si>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</si>
  <si>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</si>
  <si>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</si>
  <si>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</si>
  <si>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</si>
  <si>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</si>
  <si>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</si>
  <si>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</si>
  <si>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</si>
  <si>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</si>
  <si>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</si>
  <si>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</si>
  <si>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</si>
  <si>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</si>
  <si>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</si>
  <si>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</si>
  <si>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</si>
  <si>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</si>
  <si>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</si>
  <si>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</si>
  <si>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</si>
  <si>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</si>
  <si>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</si>
  <si>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</si>
  <si>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</si>
  <si>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</si>
  <si>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</si>
  <si>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</si>
  <si>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</si>
  <si>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</si>
  <si>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</si>
  <si>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</si>
  <si>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</si>
  <si>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</si>
  <si>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</si>
  <si>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</si>
  <si>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</si>
  <si>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</si>
  <si>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</si>
  <si>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</si>
  <si>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</si>
  <si>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</si>
  <si>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</si>
  <si>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</si>
  <si>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</si>
  <si>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</si>
  <si>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</si>
  <si>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</si>
  <si>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</si>
  <si>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</si>
  <si>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</si>
  <si>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</si>
  <si>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</si>
  <si>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</si>
  <si>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</si>
  <si>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</si>
  <si>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</si>
  <si>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</si>
  <si>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</si>
  <si>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</si>
  <si>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</si>
  <si>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</si>
  <si>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</si>
  <si>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</si>
  <si>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</si>
  <si>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</si>
  <si>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</si>
  <si>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</si>
  <si>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</si>
  <si>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</si>
  <si>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</si>
  <si>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</si>
  <si>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</si>
  <si>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</si>
  <si>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</si>
  <si>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</si>
  <si>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</si>
  <si>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</si>
  <si>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</si>
  <si>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</si>
  <si>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</si>
  <si>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</si>
  <si>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</si>
  <si>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</si>
  <si>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</si>
  <si>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</si>
  <si>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</si>
  <si>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</si>
  <si>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</si>
  <si>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</si>
  <si>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</si>
  <si>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</si>
  <si>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</si>
  <si>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</si>
  <si>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</si>
  <si>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</si>
  <si>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</si>
  <si>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</si>
  <si>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</si>
  <si>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</si>
  <si>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</si>
  <si>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</si>
  <si>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</si>
  <si>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</si>
  <si>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</si>
  <si>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</si>
  <si>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</si>
  <si>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</si>
  <si>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</si>
  <si>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</si>
  <si>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</si>
  <si>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</si>
  <si>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</si>
  <si>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</si>
  <si>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</si>
  <si>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</si>
  <si>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</si>
  <si>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</si>
  <si>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</si>
  <si>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</si>
  <si>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</si>
  <si>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</si>
  <si>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</si>
  <si>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</si>
  <si>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</si>
  <si>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</si>
  <si>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</si>
  <si>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</si>
  <si>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</si>
  <si>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</si>
  <si>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</si>
  <si>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</si>
  <si>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</si>
  <si>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</si>
  <si>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</si>
  <si>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</si>
  <si>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</si>
  <si>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</si>
  <si>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</si>
  <si>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</si>
  <si>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</si>
  <si>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</si>
  <si>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</si>
  <si>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</si>
  <si>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</si>
  <si>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</si>
  <si>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</si>
  <si>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</si>
  <si>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</si>
  <si>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</si>
  <si>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</si>
  <si>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</si>
  <si>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</si>
  <si>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</si>
  <si>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</si>
  <si>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</si>
  <si>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>план  
2019 год</t>
  </si>
  <si>
    <t xml:space="preserve">СВЕДЕНИЯ О ХОДЕ ИСПОЛНЕНИЯ БЮДЖЕТА 
МУНИЦИПАЛЬНОГО ОБРАЗОВАНИЯ г. ШАРЫПОВО 
на 01.05.2019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</si>
</sst>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55">
      <selection activeCell="E69" sqref="E69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178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59383.6</v>
      </c>
      <c r="F15" s="14">
        <f aca="true" t="shared" si="0" ref="F15:F46">E15/D15</f>
        <v>0.2910732491569289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32609.9</v>
      </c>
      <c r="F16" s="18">
        <f t="shared" si="0"/>
        <v>0.2877195180484775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610.1</v>
      </c>
      <c r="F19" s="18">
        <f t="shared" si="0"/>
        <v>0.35433848298292486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10840.5</v>
      </c>
      <c r="F20" s="18">
        <f t="shared" si="0"/>
        <v>0.45689996712495046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4745.7</v>
      </c>
      <c r="F22" s="18">
        <f t="shared" si="0"/>
        <v>0.1685963273092869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3205.2</v>
      </c>
      <c r="F25" s="18">
        <f t="shared" si="0"/>
        <v>0.25607797707026725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5115.4</v>
      </c>
      <c r="F33" s="18">
        <f t="shared" si="0"/>
        <v>0.2633207216945924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52.9</v>
      </c>
      <c r="F40" s="18">
        <f t="shared" si="0"/>
        <v>0.40505359877488517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544.7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460.5</v>
      </c>
      <c r="F44" s="18">
        <f t="shared" si="0"/>
        <v>0.307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1201</v>
      </c>
      <c r="F47" s="18">
        <f aca="true" t="shared" si="1" ref="F47:F53">E47/D47</f>
        <v>0.34944281183624776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1059193.5</v>
      </c>
      <c r="E49" s="36">
        <v>284131.6</v>
      </c>
      <c r="F49" s="14">
        <f t="shared" si="1"/>
        <v>0.2682527791192072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0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-2563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1263526.8</v>
      </c>
      <c r="E53" s="36">
        <f>E15+E49+E50+E51+E52</f>
        <v>340952.19999999995</v>
      </c>
      <c r="F53" s="14">
        <f t="shared" si="1"/>
        <v>0.2698416844027368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67485.8</v>
      </c>
      <c r="E55" s="45">
        <f>+E56+E57+E58+E59+E60+E61+E62+E63</f>
        <v>19350</v>
      </c>
      <c r="F55" s="46">
        <f aca="true" t="shared" si="2" ref="F55:F60">E55/D55</f>
        <v>0.28672698552880754</v>
      </c>
    </row>
    <row r="56" spans="1:6" ht="25.5">
      <c r="A56" s="10"/>
      <c r="B56" s="47" t="s">
        <v>110</v>
      </c>
      <c r="C56" s="48" t="s">
        <v>155</v>
      </c>
      <c r="D56" s="49">
        <v>2517.3</v>
      </c>
      <c r="E56" s="49">
        <v>527.8</v>
      </c>
      <c r="F56" s="50">
        <f t="shared" si="2"/>
        <v>0.20966908989790645</v>
      </c>
    </row>
    <row r="57" spans="1:6" ht="26.25" customHeight="1">
      <c r="A57" s="10"/>
      <c r="B57" s="47" t="s">
        <v>105</v>
      </c>
      <c r="C57" s="51" t="s">
        <v>152</v>
      </c>
      <c r="D57" s="49">
        <v>4923.6</v>
      </c>
      <c r="E57" s="49">
        <v>1124.8</v>
      </c>
      <c r="F57" s="50">
        <f t="shared" si="2"/>
        <v>0.2284507271102445</v>
      </c>
    </row>
    <row r="58" spans="1:6" ht="38.25">
      <c r="A58" s="10"/>
      <c r="B58" s="52" t="s">
        <v>42</v>
      </c>
      <c r="C58" s="51" t="s">
        <v>111</v>
      </c>
      <c r="D58" s="53">
        <v>27627</v>
      </c>
      <c r="E58" s="53">
        <v>8445.1</v>
      </c>
      <c r="F58" s="54">
        <f t="shared" si="2"/>
        <v>0.30568284649075184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11235</v>
      </c>
      <c r="E60" s="49">
        <v>3764.2</v>
      </c>
      <c r="F60" s="50">
        <f t="shared" si="2"/>
        <v>0.33504227859368046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18519.7</v>
      </c>
      <c r="E63" s="53">
        <v>5488.1</v>
      </c>
      <c r="F63" s="54">
        <f aca="true" t="shared" si="3" ref="F63:F97">E63/D63</f>
        <v>0.2963384936041081</v>
      </c>
    </row>
    <row r="64" spans="1:6" ht="12.75">
      <c r="A64" s="10"/>
      <c r="B64" s="58" t="s">
        <v>68</v>
      </c>
      <c r="C64" s="44" t="s">
        <v>69</v>
      </c>
      <c r="D64" s="59">
        <f>+D65</f>
        <v>813</v>
      </c>
      <c r="E64" s="59">
        <f>+E65</f>
        <v>217.9</v>
      </c>
      <c r="F64" s="46">
        <f t="shared" si="3"/>
        <v>0.268019680196802</v>
      </c>
    </row>
    <row r="65" spans="1:6" ht="12.75">
      <c r="A65" s="10"/>
      <c r="B65" s="52" t="s">
        <v>77</v>
      </c>
      <c r="C65" s="51" t="s">
        <v>89</v>
      </c>
      <c r="D65" s="53">
        <v>813</v>
      </c>
      <c r="E65" s="53">
        <v>217.9</v>
      </c>
      <c r="F65" s="54">
        <f t="shared" si="3"/>
        <v>0.268019680196802</v>
      </c>
    </row>
    <row r="66" spans="1:6" ht="12.75">
      <c r="A66" s="10"/>
      <c r="B66" s="60" t="s">
        <v>30</v>
      </c>
      <c r="C66" s="44" t="s">
        <v>151</v>
      </c>
      <c r="D66" s="61">
        <f>+D67+D68</f>
        <v>3575.3999999999996</v>
      </c>
      <c r="E66" s="61">
        <f>+E67+E68</f>
        <v>833.8</v>
      </c>
      <c r="F66" s="62">
        <f t="shared" si="3"/>
        <v>0.23320467639984338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414.9</v>
      </c>
      <c r="F67" s="54">
        <f t="shared" si="3"/>
        <v>0.2242339080149165</v>
      </c>
    </row>
    <row r="68" spans="1:6" ht="12.75">
      <c r="A68" s="10"/>
      <c r="B68" s="52" t="s">
        <v>112</v>
      </c>
      <c r="C68" s="51" t="s">
        <v>90</v>
      </c>
      <c r="D68" s="53">
        <v>1725.1</v>
      </c>
      <c r="E68" s="53">
        <v>418.9</v>
      </c>
      <c r="F68" s="54">
        <f t="shared" si="3"/>
        <v>0.24282650281143123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64244.6</v>
      </c>
      <c r="E69" s="59">
        <f>+E70+E71+E73+E72</f>
        <v>9766.800000000001</v>
      </c>
      <c r="F69" s="46">
        <f t="shared" si="3"/>
        <v>0.15202522857952266</v>
      </c>
    </row>
    <row r="70" spans="1:6" ht="12.75">
      <c r="A70" s="10">
        <v>80</v>
      </c>
      <c r="B70" s="64" t="s">
        <v>113</v>
      </c>
      <c r="C70" s="51" t="s">
        <v>91</v>
      </c>
      <c r="D70" s="53">
        <v>210.8</v>
      </c>
      <c r="E70" s="53">
        <v>0</v>
      </c>
      <c r="F70" s="54">
        <f t="shared" si="3"/>
        <v>0</v>
      </c>
    </row>
    <row r="71" spans="1:6" ht="12.75">
      <c r="A71" s="10">
        <v>82</v>
      </c>
      <c r="B71" s="64" t="s">
        <v>32</v>
      </c>
      <c r="C71" s="51" t="s">
        <v>92</v>
      </c>
      <c r="D71" s="53">
        <v>18440</v>
      </c>
      <c r="E71" s="53">
        <v>4538.1</v>
      </c>
      <c r="F71" s="54">
        <f t="shared" si="3"/>
        <v>0.2461008676789588</v>
      </c>
    </row>
    <row r="72" spans="1:6" ht="12.75">
      <c r="A72" s="10"/>
      <c r="B72" s="64" t="s">
        <v>146</v>
      </c>
      <c r="C72" s="51" t="s">
        <v>147</v>
      </c>
      <c r="D72" s="53">
        <v>42147.1</v>
      </c>
      <c r="E72" s="53">
        <v>4280.6</v>
      </c>
      <c r="F72" s="54">
        <f t="shared" si="3"/>
        <v>0.10156333413212298</v>
      </c>
    </row>
    <row r="73" spans="1:6" ht="18" customHeight="1">
      <c r="A73" s="10"/>
      <c r="B73" s="52" t="s">
        <v>78</v>
      </c>
      <c r="C73" s="51" t="s">
        <v>43</v>
      </c>
      <c r="D73" s="53">
        <v>3446.7</v>
      </c>
      <c r="E73" s="53">
        <v>948.1</v>
      </c>
      <c r="F73" s="54">
        <f t="shared" si="3"/>
        <v>0.27507470914207793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160256.1</v>
      </c>
      <c r="E74" s="59">
        <f>+E75+E76+E77+E78</f>
        <v>10564.7</v>
      </c>
      <c r="F74" s="46">
        <f t="shared" si="3"/>
        <v>0.0659238556285845</v>
      </c>
    </row>
    <row r="75" spans="1:6" ht="12.75">
      <c r="A75" s="10"/>
      <c r="B75" s="52" t="s">
        <v>34</v>
      </c>
      <c r="C75" s="51" t="s">
        <v>93</v>
      </c>
      <c r="D75" s="53">
        <v>6205.4</v>
      </c>
      <c r="E75" s="53">
        <v>1609.8</v>
      </c>
      <c r="F75" s="54">
        <f t="shared" si="3"/>
        <v>0.25941921552196473</v>
      </c>
    </row>
    <row r="76" spans="1:6" ht="12.75">
      <c r="A76" s="10"/>
      <c r="B76" s="52" t="s">
        <v>35</v>
      </c>
      <c r="C76" s="51" t="s">
        <v>94</v>
      </c>
      <c r="D76" s="53">
        <v>102648.6</v>
      </c>
      <c r="E76" s="53">
        <v>850.1</v>
      </c>
      <c r="F76" s="54">
        <f t="shared" si="3"/>
        <v>0.00828165216086727</v>
      </c>
    </row>
    <row r="77" spans="1:6" ht="12.75">
      <c r="A77" s="10"/>
      <c r="B77" s="52" t="s">
        <v>131</v>
      </c>
      <c r="C77" s="51" t="s">
        <v>132</v>
      </c>
      <c r="D77" s="66">
        <v>38369.2</v>
      </c>
      <c r="E77" s="53">
        <v>4311.1</v>
      </c>
      <c r="F77" s="54">
        <f t="shared" si="3"/>
        <v>0.11235834992650356</v>
      </c>
    </row>
    <row r="78" spans="1:6" ht="14.25" customHeight="1">
      <c r="A78" s="10"/>
      <c r="B78" s="52" t="s">
        <v>79</v>
      </c>
      <c r="C78" s="51" t="s">
        <v>114</v>
      </c>
      <c r="D78" s="53">
        <v>13032.9</v>
      </c>
      <c r="E78" s="53">
        <v>3793.7</v>
      </c>
      <c r="F78" s="54">
        <f t="shared" si="3"/>
        <v>0.29108640440730765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738950.5999999999</v>
      </c>
      <c r="E79" s="59">
        <f>+E80+E81+E82+E83+E84</f>
        <v>212940.40000000002</v>
      </c>
      <c r="F79" s="54">
        <f t="shared" si="3"/>
        <v>0.2881659477643026</v>
      </c>
    </row>
    <row r="80" spans="1:6" ht="12.75">
      <c r="A80" s="10"/>
      <c r="B80" s="52" t="s">
        <v>115</v>
      </c>
      <c r="C80" s="51" t="s">
        <v>95</v>
      </c>
      <c r="D80" s="53">
        <v>305482.1</v>
      </c>
      <c r="E80" s="53">
        <v>90021.1</v>
      </c>
      <c r="F80" s="54">
        <f t="shared" si="3"/>
        <v>0.29468535144939756</v>
      </c>
    </row>
    <row r="81" spans="1:6" ht="12.75">
      <c r="A81" s="10"/>
      <c r="B81" s="52" t="s">
        <v>116</v>
      </c>
      <c r="C81" s="51" t="s">
        <v>96</v>
      </c>
      <c r="D81" s="53">
        <v>302249.3</v>
      </c>
      <c r="E81" s="53">
        <v>89955.1</v>
      </c>
      <c r="F81" s="54">
        <f t="shared" si="3"/>
        <v>0.2976188861314154</v>
      </c>
    </row>
    <row r="82" spans="1:6" ht="12.75">
      <c r="A82" s="10"/>
      <c r="B82" s="52" t="s">
        <v>169</v>
      </c>
      <c r="C82" s="51" t="s">
        <v>170</v>
      </c>
      <c r="D82" s="53">
        <v>58358.9</v>
      </c>
      <c r="E82" s="53">
        <v>16945.1</v>
      </c>
      <c r="F82" s="54">
        <f t="shared" si="3"/>
        <v>0.29036016785785884</v>
      </c>
    </row>
    <row r="83" spans="1:6" ht="12.75">
      <c r="A83" s="10"/>
      <c r="B83" s="52" t="s">
        <v>117</v>
      </c>
      <c r="C83" s="51" t="s">
        <v>118</v>
      </c>
      <c r="D83" s="53">
        <v>30048.6</v>
      </c>
      <c r="E83" s="53">
        <v>4192.1</v>
      </c>
      <c r="F83" s="54">
        <f t="shared" si="3"/>
        <v>0.1395106593984412</v>
      </c>
    </row>
    <row r="84" spans="1:6" ht="12.75">
      <c r="A84" s="10"/>
      <c r="B84" s="52" t="s">
        <v>44</v>
      </c>
      <c r="C84" s="51" t="s">
        <v>97</v>
      </c>
      <c r="D84" s="53">
        <v>42811.7</v>
      </c>
      <c r="E84" s="53">
        <v>11827</v>
      </c>
      <c r="F84" s="54">
        <f t="shared" si="3"/>
        <v>0.2762562570512267</v>
      </c>
    </row>
    <row r="85" spans="1:6" ht="12.75">
      <c r="A85" s="10"/>
      <c r="B85" s="60" t="s">
        <v>37</v>
      </c>
      <c r="C85" s="44" t="s">
        <v>150</v>
      </c>
      <c r="D85" s="61">
        <f>+D86+D87</f>
        <v>71224.1</v>
      </c>
      <c r="E85" s="61">
        <f>+E86+E87</f>
        <v>16544.6</v>
      </c>
      <c r="F85" s="62">
        <f t="shared" si="3"/>
        <v>0.23228935149759697</v>
      </c>
    </row>
    <row r="86" spans="1:6" ht="12.75">
      <c r="A86" s="10"/>
      <c r="B86" s="52" t="s">
        <v>119</v>
      </c>
      <c r="C86" s="51" t="s">
        <v>98</v>
      </c>
      <c r="D86" s="53">
        <v>49697.9</v>
      </c>
      <c r="E86" s="53">
        <v>10477.7</v>
      </c>
      <c r="F86" s="54">
        <f t="shared" si="3"/>
        <v>0.21082782169870357</v>
      </c>
    </row>
    <row r="87" spans="1:6" ht="13.5" customHeight="1">
      <c r="A87" s="10"/>
      <c r="B87" s="52" t="s">
        <v>133</v>
      </c>
      <c r="C87" s="51" t="s">
        <v>120</v>
      </c>
      <c r="D87" s="53">
        <v>21526.2</v>
      </c>
      <c r="E87" s="53">
        <v>6066.9</v>
      </c>
      <c r="F87" s="54">
        <f t="shared" si="3"/>
        <v>0.2818379463165816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0</v>
      </c>
      <c r="F88" s="46">
        <f t="shared" si="3"/>
        <v>0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0</v>
      </c>
      <c r="F89" s="54">
        <f t="shared" si="3"/>
        <v>0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88618.5</v>
      </c>
      <c r="E90" s="59">
        <f>+E91+E92+E93+E94+E95</f>
        <v>21481.7</v>
      </c>
      <c r="F90" s="46">
        <f t="shared" si="3"/>
        <v>0.2424064952577622</v>
      </c>
    </row>
    <row r="91" spans="1:6" ht="12.75">
      <c r="A91" s="10"/>
      <c r="B91" s="52" t="s">
        <v>123</v>
      </c>
      <c r="C91" s="51" t="s">
        <v>99</v>
      </c>
      <c r="D91" s="53">
        <v>900</v>
      </c>
      <c r="E91" s="53">
        <v>203.1</v>
      </c>
      <c r="F91" s="54">
        <f t="shared" si="3"/>
        <v>0.22566666666666665</v>
      </c>
    </row>
    <row r="92" spans="1:6" ht="12.75">
      <c r="A92" s="10"/>
      <c r="B92" s="52" t="s">
        <v>124</v>
      </c>
      <c r="C92" s="51" t="s">
        <v>100</v>
      </c>
      <c r="D92" s="53">
        <v>53983</v>
      </c>
      <c r="E92" s="53">
        <v>14535.2</v>
      </c>
      <c r="F92" s="54">
        <f t="shared" si="3"/>
        <v>0.26925513587610916</v>
      </c>
    </row>
    <row r="93" spans="1:6" ht="12.75">
      <c r="A93" s="10"/>
      <c r="B93" s="52" t="s">
        <v>125</v>
      </c>
      <c r="C93" s="51" t="s">
        <v>101</v>
      </c>
      <c r="D93" s="53">
        <v>1809.5</v>
      </c>
      <c r="E93" s="53">
        <v>168</v>
      </c>
      <c r="F93" s="54">
        <f t="shared" si="3"/>
        <v>0.09284332688588008</v>
      </c>
    </row>
    <row r="94" spans="1:6" ht="12.75">
      <c r="A94" s="10"/>
      <c r="B94" s="52" t="s">
        <v>126</v>
      </c>
      <c r="C94" s="51" t="s">
        <v>102</v>
      </c>
      <c r="D94" s="53">
        <v>11927.1</v>
      </c>
      <c r="E94" s="53">
        <v>1516.2</v>
      </c>
      <c r="F94" s="54">
        <f t="shared" si="3"/>
        <v>0.1271222677767437</v>
      </c>
    </row>
    <row r="95" spans="1:6" ht="12.75">
      <c r="A95" s="10"/>
      <c r="B95" s="52" t="s">
        <v>45</v>
      </c>
      <c r="C95" s="51" t="s">
        <v>127</v>
      </c>
      <c r="D95" s="53">
        <v>19998.9</v>
      </c>
      <c r="E95" s="53">
        <v>5059.2</v>
      </c>
      <c r="F95" s="54">
        <f t="shared" si="3"/>
        <v>0.25297391356524607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68546.1</v>
      </c>
      <c r="E96" s="68">
        <f>+E99+E98+E97</f>
        <v>18047.8</v>
      </c>
      <c r="F96" s="46">
        <f t="shared" si="3"/>
        <v>0.2632943376793136</v>
      </c>
    </row>
    <row r="97" spans="1:6" ht="12.75">
      <c r="A97" s="10"/>
      <c r="B97" s="52" t="s">
        <v>144</v>
      </c>
      <c r="C97" s="51" t="s">
        <v>145</v>
      </c>
      <c r="D97" s="66">
        <v>26459.8</v>
      </c>
      <c r="E97" s="66">
        <v>7388.4</v>
      </c>
      <c r="F97" s="54">
        <f t="shared" si="3"/>
        <v>0.2792311355339043</v>
      </c>
    </row>
    <row r="98" spans="1:6" ht="12.75">
      <c r="A98" s="10"/>
      <c r="B98" s="52" t="s">
        <v>173</v>
      </c>
      <c r="C98" s="51" t="s">
        <v>174</v>
      </c>
      <c r="D98" s="66">
        <v>3581.4</v>
      </c>
      <c r="E98" s="66">
        <v>854.6</v>
      </c>
      <c r="F98" s="54">
        <f>E98/D98</f>
        <v>0.2386217680236779</v>
      </c>
    </row>
    <row r="99" spans="1:6" ht="12.75">
      <c r="A99" s="10"/>
      <c r="B99" s="52" t="s">
        <v>138</v>
      </c>
      <c r="C99" s="51" t="s">
        <v>139</v>
      </c>
      <c r="D99" s="66">
        <v>38504.9</v>
      </c>
      <c r="E99" s="66">
        <v>9804.8</v>
      </c>
      <c r="F99" s="54">
        <f>E99/D99</f>
        <v>0.25463772143285657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1263790.5</v>
      </c>
      <c r="E102" s="70">
        <f>+E90+E88+E85+E79+E74+E69+E66+E64+E55+E100+E96</f>
        <v>309747.7</v>
      </c>
      <c r="F102" s="71">
        <f>E102/D102</f>
        <v>0.24509418293617496</v>
      </c>
    </row>
    <row r="103" spans="1:6" ht="13.5" thickBot="1">
      <c r="A103" s="72"/>
      <c r="B103" s="73"/>
      <c r="C103" s="74" t="s">
        <v>104</v>
      </c>
      <c r="D103" s="75">
        <f>+D53-D102</f>
        <v>-263.69999999995343</v>
      </c>
      <c r="E103" s="75">
        <f>+E53-E102</f>
        <v>31204.49999999994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177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2019-05-15T09:14:36Z</cp:lastPrinted>
  <dcterms:created xsi:type="dcterms:W3CDTF">2000-04-20T02:38:47Z</dcterms:created>
  <dcterms:modified xsi:type="dcterms:W3CDTF">2019-05-15T09:14:49Z</dcterms:modified>
  <cp:category/>
  <cp:version/>
  <cp:contentType/>
  <cp:contentStatus/>
</cp:coreProperties>
</file>