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<sst xmlns="http://schemas.openxmlformats.org/spreadsheetml/2006/main" count="192" uniqueCount="188">
  <si>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</si>
  <si>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</si>
  <si>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</si>
  <si>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</si>
  <si>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</si>
  <si>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</si>
  <si>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</si>
  <si>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</si>
  <si>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</si>
  <si>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</si>
  <si>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</si>
  <si>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</si>
  <si>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</si>
  <si>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</si>
  <si>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</si>
  <si>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</si>
  <si>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</si>
  <si>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</si>
  <si>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</si>
  <si>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</si>
  <si>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</si>
  <si>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</si>
  <si>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</si>
  <si>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</si>
  <si>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</si>
  <si>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</si>
  <si>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</si>
  <si>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</si>
  <si>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</si>
  <si>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</si>
  <si>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</si>
  <si>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</si>
  <si>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</si>
  <si>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</si>
  <si>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</si>
  <si>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</si>
  <si>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</si>
  <si>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</si>
  <si>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</si>
  <si>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</si>
  <si>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</si>
  <si>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</si>
  <si>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</si>
  <si>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</si>
  <si>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</si>
  <si>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</si>
  <si>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</si>
  <si>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</si>
  <si>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</si>
  <si>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</si>
  <si>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</si>
  <si>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</si>
  <si>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</si>
  <si>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</si>
  <si>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</si>
  <si>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</si>
  <si>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</si>
  <si>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</si>
  <si>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</si>
  <si>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</si>
  <si>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</si>
  <si>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</si>
  <si>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</si>
  <si>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</si>
  <si>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</si>
  <si>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</si>
  <si>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</si>
  <si>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</si>
  <si>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</si>
  <si>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</si>
  <si>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</si>
  <si>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</si>
  <si>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</si>
  <si>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</si>
  <si>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</si>
  <si>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</si>
  <si>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</si>
  <si>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</si>
  <si>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</si>
  <si>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</si>
  <si>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</si>
  <si>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</si>
  <si>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</si>
  <si>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</si>
  <si>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</si>
  <si>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</si>
  <si>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</si>
  <si>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</si>
  <si>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</si>
  <si>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</si>
  <si>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</si>
  <si>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</si>
  <si>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</si>
  <si>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</si>
  <si>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</si>
  <si>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</si>
  <si>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</si>
  <si>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</si>
  <si>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</si>
  <si>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</si>
  <si>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</si>
  <si>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</si>
  <si>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</si>
  <si>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</si>
  <si>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</si>
  <si>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</si>
  <si>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</si>
  <si>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</si>
  <si>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</si>
  <si>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</si>
  <si>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</si>
  <si>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</si>
  <si>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</si>
  <si>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</si>
  <si>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</si>
  <si>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</si>
  <si>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</si>
  <si>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</si>
  <si>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</si>
  <si>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</si>
  <si>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</si>
  <si>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</si>
  <si>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</si>
  <si>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</si>
  <si>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</si>
  <si>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</si>
  <si>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</si>
  <si>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</si>
  <si>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</si>
  <si>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</si>
  <si>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</si>
  <si>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</si>
  <si>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</si>
  <si>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</si>
  <si>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</si>
  <si>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</si>
  <si>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</si>
  <si>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</si>
  <si>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</si>
  <si>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</si>
  <si>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</si>
  <si>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</si>
  <si>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</si>
  <si>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</si>
  <si>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</si>
  <si>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</si>
  <si>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</si>
  <si>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</si>
  <si>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</si>
  <si>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</si>
  <si>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</si>
  <si>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</si>
  <si>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</si>
  <si>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</si>
  <si>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</si>
  <si>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</si>
  <si>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</si>
  <si>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</si>
  <si>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</si>
  <si>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</si>
  <si>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</si>
  <si>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</si>
  <si>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</si>
  <si>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</si>
  <si>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</si>
  <si>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</si>
  <si>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</si>
  <si>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</si>
  <si>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</si>
  <si>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</si>
  <si>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</si>
  <si>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</si>
  <si>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</si>
  <si>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</si>
  <si>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</si>
  <si>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</si>
  <si>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</si>
  <si>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</si>
  <si>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</si>
  <si>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</si>
  <si>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</si>
  <si>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</si>
  <si>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</si>
  <si>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</si>
  <si>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</si>
  <si>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</si>
  <si>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</si>
  <si>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01.08.2022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</si>
</sst>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1">
      <selection activeCell="D50" sqref="D5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184</v>
      </c>
      <c r="E13" s="78" t="s">
        <v>185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151773.30000000002</v>
      </c>
      <c r="F15" s="14">
        <f aca="true" t="shared" si="0" ref="F15:F46">E15/D15</f>
        <v>0.5350973498502309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79361.9</v>
      </c>
      <c r="F16" s="18">
        <f t="shared" si="0"/>
        <v>0.4966780444270878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2623.7</v>
      </c>
      <c r="F19" s="18">
        <f t="shared" si="0"/>
        <v>0.6427643989318699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44813.7</v>
      </c>
      <c r="F20" s="18">
        <f t="shared" si="0"/>
        <v>0.7466635343043656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6766.7</v>
      </c>
      <c r="F22" s="18">
        <f t="shared" si="0"/>
        <v>0.24041426845732963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6969.2</v>
      </c>
      <c r="F25" s="18">
        <f t="shared" si="0"/>
        <v>0.5956581196581197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9570.6</v>
      </c>
      <c r="F33" s="18">
        <f t="shared" si="0"/>
        <v>0.5982223222322233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82.7</v>
      </c>
      <c r="F40" s="18">
        <f t="shared" si="0"/>
        <v>0.21763157894736843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9.9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687.3</v>
      </c>
      <c r="F44" s="18">
        <f t="shared" si="0"/>
        <v>0.3835379464285714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604.9</v>
      </c>
      <c r="F47" s="18">
        <f aca="true" t="shared" si="1" ref="F47:F53">E47/D47</f>
        <v>0.41829748980015213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282.1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1412004.8</v>
      </c>
      <c r="E49" s="36">
        <v>714203.3</v>
      </c>
      <c r="F49" s="14">
        <f t="shared" si="1"/>
        <v>0.5058079830890093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1695641.6</v>
      </c>
      <c r="E53" s="36">
        <f>E15+E49+E50+E51+E52</f>
        <v>865637.9000000001</v>
      </c>
      <c r="F53" s="14">
        <f t="shared" si="1"/>
        <v>0.5105075860370494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87994.2</v>
      </c>
      <c r="E55" s="45">
        <f>+E56+E57+E58+E59+E60+E61+E62+E63</f>
        <v>42860.100000000006</v>
      </c>
      <c r="F55" s="52">
        <f aca="true" t="shared" si="2" ref="F55:F103">E55/D55</f>
        <v>0.48707869382300206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1684.9</v>
      </c>
      <c r="F56" s="52">
        <f t="shared" si="2"/>
        <v>0.6001210998717766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3080.1</v>
      </c>
      <c r="F57" s="52">
        <f t="shared" si="2"/>
        <v>0.4686558534432914</v>
      </c>
    </row>
    <row r="58" spans="1:6" ht="38.25">
      <c r="A58" s="10"/>
      <c r="B58" s="50" t="s">
        <v>42</v>
      </c>
      <c r="C58" s="49" t="s">
        <v>110</v>
      </c>
      <c r="D58" s="51">
        <v>34876.9</v>
      </c>
      <c r="E58" s="51">
        <v>17254.4</v>
      </c>
      <c r="F58" s="52">
        <f t="shared" si="2"/>
        <v>0.4947228681448179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68.7</v>
      </c>
      <c r="F59" s="52">
        <f t="shared" si="2"/>
        <v>0.48346235045742436</v>
      </c>
    </row>
    <row r="60" spans="1:6" s="54" customFormat="1" ht="25.5">
      <c r="A60" s="53"/>
      <c r="B60" s="46" t="s">
        <v>105</v>
      </c>
      <c r="C60" s="47" t="s">
        <v>153</v>
      </c>
      <c r="D60" s="48">
        <v>16140.5</v>
      </c>
      <c r="E60" s="48">
        <v>8053.2</v>
      </c>
      <c r="F60" s="52">
        <f t="shared" si="2"/>
        <v>0.49894365106409344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1675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25779.9</v>
      </c>
      <c r="E63" s="51">
        <v>12718.8</v>
      </c>
      <c r="F63" s="52">
        <f t="shared" si="2"/>
        <v>0.4933611069088708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416.4</v>
      </c>
      <c r="F64" s="52">
        <f t="shared" si="2"/>
        <v>0.41375198728139906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416.4</v>
      </c>
      <c r="F65" s="52">
        <f t="shared" si="2"/>
        <v>0.41375198728139906</v>
      </c>
    </row>
    <row r="66" spans="1:6" ht="12.75">
      <c r="A66" s="10"/>
      <c r="B66" s="58" t="s">
        <v>30</v>
      </c>
      <c r="C66" s="44" t="s">
        <v>150</v>
      </c>
      <c r="D66" s="59">
        <f>+D67+D68</f>
        <v>4988.200000000001</v>
      </c>
      <c r="E66" s="59">
        <f>+E67+E68</f>
        <v>2091.8</v>
      </c>
      <c r="F66" s="52">
        <f t="shared" si="2"/>
        <v>0.4193496652098953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997.1</v>
      </c>
      <c r="F67" s="52">
        <f t="shared" si="2"/>
        <v>0.40809560839847747</v>
      </c>
    </row>
    <row r="68" spans="1:6" ht="12.75">
      <c r="A68" s="10"/>
      <c r="B68" s="50" t="s">
        <v>111</v>
      </c>
      <c r="C68" s="49" t="s">
        <v>89</v>
      </c>
      <c r="D68" s="51">
        <v>2544.9</v>
      </c>
      <c r="E68" s="51">
        <v>1094.7</v>
      </c>
      <c r="F68" s="52">
        <f t="shared" si="2"/>
        <v>0.4301544265000589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127643.7</v>
      </c>
      <c r="E69" s="57">
        <f>+E70+E71+E72+E74+E73</f>
        <v>30114.4</v>
      </c>
      <c r="F69" s="52">
        <f t="shared" si="2"/>
        <v>0.23592547066561062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354.1</v>
      </c>
      <c r="E70" s="51">
        <v>114.2</v>
      </c>
      <c r="F70" s="52">
        <f t="shared" si="2"/>
        <v>0.32250776616774923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17675.5</v>
      </c>
      <c r="F72" s="52">
        <f t="shared" si="2"/>
        <v>0.49511204481792714</v>
      </c>
    </row>
    <row r="73" spans="1:6" ht="12.75">
      <c r="A73" s="10"/>
      <c r="B73" s="61" t="s">
        <v>145</v>
      </c>
      <c r="C73" s="49" t="s">
        <v>146</v>
      </c>
      <c r="D73" s="51">
        <v>82182.3</v>
      </c>
      <c r="E73" s="51">
        <v>10358.8</v>
      </c>
      <c r="F73" s="52">
        <f t="shared" si="2"/>
        <v>0.1260466061426852</v>
      </c>
    </row>
    <row r="74" spans="1:6" ht="18" customHeight="1">
      <c r="A74" s="10"/>
      <c r="B74" s="50" t="s">
        <v>77</v>
      </c>
      <c r="C74" s="49" t="s">
        <v>43</v>
      </c>
      <c r="D74" s="51">
        <v>9407.3</v>
      </c>
      <c r="E74" s="51">
        <v>1965.9</v>
      </c>
      <c r="F74" s="52">
        <f t="shared" si="2"/>
        <v>0.20897600799379207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116923.90000000001</v>
      </c>
      <c r="E75" s="75">
        <f>+E76+E77+E78+E79</f>
        <v>43522</v>
      </c>
      <c r="F75" s="52">
        <f t="shared" si="2"/>
        <v>0.3722250113107756</v>
      </c>
    </row>
    <row r="76" spans="1:6" ht="12.75">
      <c r="A76" s="10"/>
      <c r="B76" s="50" t="s">
        <v>34</v>
      </c>
      <c r="C76" s="49" t="s">
        <v>92</v>
      </c>
      <c r="D76" s="51">
        <v>18141.1</v>
      </c>
      <c r="E76" s="51">
        <v>9363</v>
      </c>
      <c r="F76" s="52">
        <f t="shared" si="2"/>
        <v>0.5161208526495086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2156.8</v>
      </c>
      <c r="F77" s="52">
        <f t="shared" si="2"/>
        <v>0.115582898361218</v>
      </c>
    </row>
    <row r="78" spans="1:6" ht="12.75">
      <c r="A78" s="10"/>
      <c r="B78" s="50" t="s">
        <v>130</v>
      </c>
      <c r="C78" s="49" t="s">
        <v>131</v>
      </c>
      <c r="D78" s="63">
        <v>46083.4</v>
      </c>
      <c r="E78" s="51">
        <v>23946.3</v>
      </c>
      <c r="F78" s="52">
        <f t="shared" si="2"/>
        <v>0.5196296280222379</v>
      </c>
    </row>
    <row r="79" spans="1:6" ht="14.25" customHeight="1">
      <c r="A79" s="10"/>
      <c r="B79" s="50" t="s">
        <v>78</v>
      </c>
      <c r="C79" s="49" t="s">
        <v>113</v>
      </c>
      <c r="D79" s="51">
        <v>34039.2</v>
      </c>
      <c r="E79" s="51">
        <v>8055.9</v>
      </c>
      <c r="F79" s="52">
        <f t="shared" si="2"/>
        <v>0.23666537403934287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2981.2</v>
      </c>
      <c r="E80" s="57">
        <f>+E81+E82</f>
        <v>703.2</v>
      </c>
      <c r="F80" s="52">
        <f t="shared" si="2"/>
        <v>0.23587816986448412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703.2</v>
      </c>
      <c r="F81" s="52">
        <f t="shared" si="2"/>
        <v>0.6588588025859646</v>
      </c>
    </row>
    <row r="82" spans="1:6" ht="14.25" customHeight="1">
      <c r="A82" s="10"/>
      <c r="B82" s="50" t="s">
        <v>182</v>
      </c>
      <c r="C82" s="49" t="s">
        <v>183</v>
      </c>
      <c r="D82" s="51">
        <v>1913.9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1088900</v>
      </c>
      <c r="E83" s="57">
        <f>+E84+E85+E86+E87+E88</f>
        <v>595023.0999999999</v>
      </c>
      <c r="F83" s="52">
        <f t="shared" si="2"/>
        <v>0.5464442097529616</v>
      </c>
    </row>
    <row r="84" spans="1:6" ht="12.75">
      <c r="A84" s="10"/>
      <c r="B84" s="50" t="s">
        <v>114</v>
      </c>
      <c r="C84" s="49" t="s">
        <v>94</v>
      </c>
      <c r="D84" s="51">
        <v>423860.8</v>
      </c>
      <c r="E84" s="51">
        <v>232215.5</v>
      </c>
      <c r="F84" s="52">
        <f t="shared" si="2"/>
        <v>0.5478579288294648</v>
      </c>
    </row>
    <row r="85" spans="1:6" ht="12.75">
      <c r="A85" s="10"/>
      <c r="B85" s="50" t="s">
        <v>115</v>
      </c>
      <c r="C85" s="49" t="s">
        <v>95</v>
      </c>
      <c r="D85" s="51">
        <v>470032.6</v>
      </c>
      <c r="E85" s="51">
        <v>255934.1</v>
      </c>
      <c r="F85" s="52">
        <f t="shared" si="2"/>
        <v>0.5445028706519506</v>
      </c>
    </row>
    <row r="86" spans="1:6" ht="12.75">
      <c r="A86" s="10"/>
      <c r="B86" s="50" t="s">
        <v>168</v>
      </c>
      <c r="C86" s="49" t="s">
        <v>169</v>
      </c>
      <c r="D86" s="51">
        <v>85897.9</v>
      </c>
      <c r="E86" s="51">
        <v>51446.2</v>
      </c>
      <c r="F86" s="52">
        <f t="shared" si="2"/>
        <v>0.5989226744774901</v>
      </c>
    </row>
    <row r="87" spans="1:6" ht="12.75">
      <c r="A87" s="10"/>
      <c r="B87" s="50" t="s">
        <v>116</v>
      </c>
      <c r="C87" s="49" t="s">
        <v>117</v>
      </c>
      <c r="D87" s="51">
        <v>47741.7</v>
      </c>
      <c r="E87" s="51">
        <v>24875.6</v>
      </c>
      <c r="F87" s="52">
        <f t="shared" si="2"/>
        <v>0.521045542994908</v>
      </c>
    </row>
    <row r="88" spans="1:6" ht="12.75">
      <c r="A88" s="10"/>
      <c r="B88" s="50" t="s">
        <v>44</v>
      </c>
      <c r="C88" s="49" t="s">
        <v>96</v>
      </c>
      <c r="D88" s="51">
        <v>61367</v>
      </c>
      <c r="E88" s="51">
        <v>30551.7</v>
      </c>
      <c r="F88" s="52">
        <f t="shared" si="2"/>
        <v>0.49785226587579645</v>
      </c>
    </row>
    <row r="89" spans="1:6" ht="12.75">
      <c r="A89" s="10"/>
      <c r="B89" s="58" t="s">
        <v>37</v>
      </c>
      <c r="C89" s="44" t="s">
        <v>149</v>
      </c>
      <c r="D89" s="59">
        <f>+D90+D91</f>
        <v>135413.6</v>
      </c>
      <c r="E89" s="59">
        <f>+E90+E91</f>
        <v>51440.6</v>
      </c>
      <c r="F89" s="52">
        <f t="shared" si="2"/>
        <v>0.3798776489215263</v>
      </c>
    </row>
    <row r="90" spans="1:6" ht="12.75">
      <c r="A90" s="10"/>
      <c r="B90" s="50" t="s">
        <v>118</v>
      </c>
      <c r="C90" s="49" t="s">
        <v>97</v>
      </c>
      <c r="D90" s="51">
        <v>101061</v>
      </c>
      <c r="E90" s="51">
        <v>33424.1</v>
      </c>
      <c r="F90" s="52">
        <f t="shared" si="2"/>
        <v>0.3307319341783675</v>
      </c>
    </row>
    <row r="91" spans="1:6" ht="13.5" customHeight="1">
      <c r="A91" s="10"/>
      <c r="B91" s="50" t="s">
        <v>132</v>
      </c>
      <c r="C91" s="49" t="s">
        <v>119</v>
      </c>
      <c r="D91" s="51">
        <v>34352.6</v>
      </c>
      <c r="E91" s="51">
        <v>18016.5</v>
      </c>
      <c r="F91" s="52">
        <f t="shared" si="2"/>
        <v>0.5244581196183113</v>
      </c>
    </row>
    <row r="92" spans="1:6" ht="12.75">
      <c r="A92" s="10"/>
      <c r="B92" s="62" t="s">
        <v>38</v>
      </c>
      <c r="C92" s="44" t="s">
        <v>120</v>
      </c>
      <c r="D92" s="57">
        <f>+D93</f>
        <v>75.9</v>
      </c>
      <c r="E92" s="57">
        <f>+E93</f>
        <v>67.8</v>
      </c>
      <c r="F92" s="52">
        <f t="shared" si="2"/>
        <v>0.8932806324110671</v>
      </c>
    </row>
    <row r="93" spans="1:6" ht="12.75">
      <c r="A93" s="10"/>
      <c r="B93" s="50" t="s">
        <v>133</v>
      </c>
      <c r="C93" s="49" t="s">
        <v>134</v>
      </c>
      <c r="D93" s="51">
        <v>75.9</v>
      </c>
      <c r="E93" s="51">
        <v>67.8</v>
      </c>
      <c r="F93" s="52">
        <f t="shared" si="2"/>
        <v>0.8932806324110671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81892.8</v>
      </c>
      <c r="E94" s="57">
        <f>+E95+E96+E97+E98+E99</f>
        <v>21114.499999999996</v>
      </c>
      <c r="F94" s="52">
        <f t="shared" si="2"/>
        <v>0.25783096926713944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573.1</v>
      </c>
      <c r="F95" s="52">
        <f t="shared" si="2"/>
        <v>0.3560511928429424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73464.2</v>
      </c>
      <c r="E97" s="51">
        <v>18994.1</v>
      </c>
      <c r="F97" s="52">
        <f t="shared" si="2"/>
        <v>0.25854906199209954</v>
      </c>
    </row>
    <row r="98" spans="1:6" ht="12.75">
      <c r="A98" s="10"/>
      <c r="B98" s="50" t="s">
        <v>125</v>
      </c>
      <c r="C98" s="49" t="s">
        <v>101</v>
      </c>
      <c r="D98" s="51">
        <v>5960.1</v>
      </c>
      <c r="E98" s="51">
        <v>1116.5</v>
      </c>
      <c r="F98" s="52">
        <f t="shared" si="2"/>
        <v>0.18732907165987148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430.8</v>
      </c>
      <c r="F99" s="52">
        <f t="shared" si="2"/>
        <v>0.5015717778553964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101732.2</v>
      </c>
      <c r="E100" s="65">
        <f>+E103+E102+E101</f>
        <v>43871</v>
      </c>
      <c r="F100" s="52">
        <f t="shared" si="2"/>
        <v>0.4312400596861171</v>
      </c>
    </row>
    <row r="101" spans="1:6" ht="12.75">
      <c r="A101" s="10"/>
      <c r="B101" s="50" t="s">
        <v>143</v>
      </c>
      <c r="C101" s="49" t="s">
        <v>144</v>
      </c>
      <c r="D101" s="63">
        <v>51261.5</v>
      </c>
      <c r="E101" s="63">
        <v>21516.3</v>
      </c>
      <c r="F101" s="52">
        <f t="shared" si="2"/>
        <v>0.4197360592257347</v>
      </c>
    </row>
    <row r="102" spans="1:6" ht="12.75">
      <c r="A102" s="10"/>
      <c r="B102" s="50" t="s">
        <v>172</v>
      </c>
      <c r="C102" s="49" t="s">
        <v>173</v>
      </c>
      <c r="D102" s="63">
        <v>8712.5</v>
      </c>
      <c r="E102" s="63">
        <v>4178.6</v>
      </c>
      <c r="F102" s="52">
        <f t="shared" si="2"/>
        <v>0.479609756097561</v>
      </c>
    </row>
    <row r="103" spans="1:6" ht="12.75">
      <c r="A103" s="10"/>
      <c r="B103" s="50" t="s">
        <v>137</v>
      </c>
      <c r="C103" s="49" t="s">
        <v>138</v>
      </c>
      <c r="D103" s="63">
        <v>41758.2</v>
      </c>
      <c r="E103" s="63">
        <v>18176.1</v>
      </c>
      <c r="F103" s="52">
        <f t="shared" si="2"/>
        <v>0.43527019842809317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1750552.0999999996</v>
      </c>
      <c r="E106" s="67">
        <f>+E94+E92+E89+E83+E80+E75+E69+E66+E64+E55+E104+E100</f>
        <v>831224.8999999999</v>
      </c>
      <c r="F106" s="68">
        <f>E106/D106</f>
        <v>0.47483585321453736</v>
      </c>
    </row>
    <row r="107" spans="1:6" ht="13.5" thickBot="1">
      <c r="A107" s="69"/>
      <c r="B107" s="70"/>
      <c r="C107" s="71" t="s">
        <v>103</v>
      </c>
      <c r="D107" s="72">
        <f>+D53-D106</f>
        <v>-54910.499999999534</v>
      </c>
      <c r="E107" s="72">
        <f>+E53-E106</f>
        <v>34413.00000000023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2022-08-15T06:55:33Z</cp:lastPrinted>
  <dcterms:created xsi:type="dcterms:W3CDTF">2000-04-20T02:38:47Z</dcterms:created>
  <dcterms:modified xsi:type="dcterms:W3CDTF">2022-08-15T06:55:35Z</dcterms:modified>
  <cp:category/>
  <cp:version/>
  <cp:contentType/>
  <cp:contentStatus/>
</cp:coreProperties>
</file>